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24000" windowHeight="9735"/>
  </bookViews>
  <sheets>
    <sheet name="Sheet1" sheetId="1" r:id="rId1"/>
    <sheet name="Sheet2" sheetId="2" r:id="rId2"/>
  </sheets>
  <definedNames>
    <definedName name="_xlnm.Print_Area" localSheetId="0">Sheet1!$A$1:$J$113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5" i="1"/>
  <c r="J34"/>
  <c r="J33"/>
  <c r="J32"/>
  <c r="J31"/>
  <c r="J30"/>
  <c r="J29"/>
  <c r="J28"/>
  <c r="J27"/>
  <c r="J26"/>
  <c r="J25"/>
  <c r="J24"/>
  <c r="J64"/>
  <c r="J52"/>
  <c r="J47"/>
  <c r="J49"/>
  <c r="J23"/>
  <c r="J22"/>
  <c r="J21"/>
  <c r="J20"/>
  <c r="J39" l="1"/>
  <c r="J41"/>
  <c r="I41"/>
  <c r="J45"/>
  <c r="I45"/>
  <c r="J43"/>
  <c r="J42"/>
  <c r="J44"/>
  <c r="J38"/>
  <c r="J67"/>
  <c r="J68"/>
  <c r="J69"/>
  <c r="J57"/>
  <c r="J58"/>
  <c r="J59"/>
  <c r="J46"/>
  <c r="J48"/>
  <c r="J50"/>
  <c r="J51"/>
  <c r="J70"/>
  <c r="J53"/>
  <c r="J71"/>
  <c r="J72"/>
  <c r="J73"/>
  <c r="J74"/>
  <c r="J75"/>
  <c r="J76"/>
  <c r="J77"/>
  <c r="J78"/>
  <c r="J79"/>
  <c r="J80"/>
  <c r="J81"/>
  <c r="J54"/>
  <c r="J55"/>
  <c r="J56"/>
  <c r="J82"/>
  <c r="J83"/>
  <c r="J84"/>
  <c r="J85"/>
  <c r="J65"/>
  <c r="J62"/>
  <c r="J63"/>
  <c r="J60"/>
  <c r="J61"/>
  <c r="J86"/>
  <c r="J87"/>
  <c r="J88"/>
  <c r="J89"/>
  <c r="J90"/>
  <c r="J91"/>
  <c r="J92"/>
  <c r="J93"/>
  <c r="J94"/>
  <c r="J95"/>
  <c r="J96"/>
  <c r="J98"/>
  <c r="I69"/>
  <c r="I68"/>
  <c r="J99" l="1"/>
</calcChain>
</file>

<file path=xl/sharedStrings.xml><?xml version="1.0" encoding="utf-8"?>
<sst xmlns="http://schemas.openxmlformats.org/spreadsheetml/2006/main" count="258" uniqueCount="191">
  <si>
    <t xml:space="preserve">State:  </t>
  </si>
  <si>
    <t xml:space="preserve">Fax:  </t>
  </si>
  <si>
    <t>PER UNIT PRICING</t>
  </si>
  <si>
    <t>Case Pack</t>
  </si>
  <si>
    <t>MSRP</t>
  </si>
  <si>
    <t>Total</t>
  </si>
  <si>
    <t>Note:  All prices are subject to change without prior notice.</t>
  </si>
  <si>
    <t>Payment Methods</t>
  </si>
  <si>
    <t xml:space="preserve">Expiration Date: </t>
  </si>
  <si>
    <t>Signature:</t>
  </si>
  <si>
    <t>1495 Seabright Ave. Long Beach, CA 90813</t>
  </si>
  <si>
    <t>Date of Order:                                                           Contact Person:</t>
  </si>
  <si>
    <t>Payment Method:</t>
  </si>
  <si>
    <t>ITEM UPC/Code</t>
  </si>
  <si>
    <t>764934526929</t>
  </si>
  <si>
    <t>764934526905</t>
  </si>
  <si>
    <t>Cracked Cell Chlorella</t>
  </si>
  <si>
    <t>Red Marine Algae Plus</t>
  </si>
  <si>
    <t>MAAP/Ultimate Vegetarian Protein Source</t>
  </si>
  <si>
    <t>Fulvic Zeolite</t>
  </si>
  <si>
    <t>Aloe Vera 40x Concentrate</t>
  </si>
  <si>
    <t>Pro-Fiber EFA</t>
  </si>
  <si>
    <t xml:space="preserve">Card ID# (Last 3 digits on back) or 4 digits on front for AMEX: </t>
  </si>
  <si>
    <t>Order Quantity</t>
  </si>
  <si>
    <t>091401870200</t>
  </si>
  <si>
    <t>091401870408</t>
  </si>
  <si>
    <t>764934525083</t>
  </si>
  <si>
    <t>091401882203</t>
  </si>
  <si>
    <t>091401862212</t>
  </si>
  <si>
    <t>091401862229</t>
  </si>
  <si>
    <t>091401862304</t>
  </si>
  <si>
    <t>091401862311</t>
  </si>
  <si>
    <t>091401862328</t>
  </si>
  <si>
    <t>091401884009</t>
  </si>
  <si>
    <t>091401864018</t>
  </si>
  <si>
    <t>091401864025</t>
  </si>
  <si>
    <t>091401864100</t>
  </si>
  <si>
    <t>091401600302</t>
  </si>
  <si>
    <t>091401600203</t>
  </si>
  <si>
    <t>091401600104</t>
  </si>
  <si>
    <t>091401870309</t>
  </si>
  <si>
    <t>091401870507</t>
  </si>
  <si>
    <t>764934527032</t>
  </si>
  <si>
    <t>764934527049</t>
  </si>
  <si>
    <t>764934527018</t>
  </si>
  <si>
    <t>Order Total</t>
  </si>
  <si>
    <t>Tart Cherry Concentrate</t>
  </si>
  <si>
    <t>Rice Bran Solubles</t>
  </si>
  <si>
    <t>Product Name &amp; Description</t>
  </si>
  <si>
    <t>Product Code</t>
  </si>
  <si>
    <t>764934526912</t>
  </si>
  <si>
    <t>091401883408</t>
  </si>
  <si>
    <t>091401863417</t>
  </si>
  <si>
    <t>091401863424</t>
  </si>
  <si>
    <t>091401883569</t>
  </si>
  <si>
    <t>091401863516</t>
  </si>
  <si>
    <t>091401863523</t>
  </si>
  <si>
    <t>764934526882</t>
  </si>
  <si>
    <t>764934526936</t>
  </si>
  <si>
    <t>764934526899</t>
  </si>
  <si>
    <t>091401885006</t>
  </si>
  <si>
    <t>091401885013</t>
  </si>
  <si>
    <t>091401885020</t>
  </si>
  <si>
    <t>091401885037</t>
  </si>
  <si>
    <t>Catalogue:</t>
  </si>
  <si>
    <t>Notes:</t>
  </si>
  <si>
    <t>240 vcap</t>
  </si>
  <si>
    <t>180 vcap</t>
  </si>
  <si>
    <t xml:space="preserve">Bio-Fruit </t>
  </si>
  <si>
    <t>MASTER CARD                   VISA                      AMEX       DISCOVER</t>
  </si>
  <si>
    <t>Ionic Elements (Fulvic acid &amp; 72 trace minerals)</t>
  </si>
  <si>
    <t>Free Shipping in continental US with $150.00 minimum order.</t>
  </si>
  <si>
    <t>% discount</t>
  </si>
  <si>
    <t>Unit Size/</t>
  </si>
  <si>
    <t>Dosage</t>
  </si>
  <si>
    <t xml:space="preserve">Spirulina  </t>
  </si>
  <si>
    <t xml:space="preserve">Spirulina    </t>
  </si>
  <si>
    <t xml:space="preserve">Spirulina </t>
  </si>
  <si>
    <t>4oz powder</t>
  </si>
  <si>
    <t>8oz powder</t>
  </si>
  <si>
    <t>Spirulina</t>
  </si>
  <si>
    <t>1 lb powder</t>
  </si>
  <si>
    <t>2.5kg powder</t>
  </si>
  <si>
    <t xml:space="preserve">Cracked Cell Chlorella </t>
  </si>
  <si>
    <t>300 tb/200 mg</t>
  </si>
  <si>
    <t>600 tb/200 mg</t>
  </si>
  <si>
    <t>1lb powder</t>
  </si>
  <si>
    <t>4.2 oz. liquid</t>
  </si>
  <si>
    <t xml:space="preserve">American Ginseng </t>
  </si>
  <si>
    <t>2 oz. liquid</t>
  </si>
  <si>
    <t xml:space="preserve">Ginseng Plus  </t>
  </si>
  <si>
    <t>100 tb 500mg</t>
  </si>
  <si>
    <t>200 tb 500mg</t>
  </si>
  <si>
    <t>500 tb 500mg</t>
  </si>
  <si>
    <t>4 oz. powder</t>
  </si>
  <si>
    <t>8 oz. powder</t>
  </si>
  <si>
    <t>100 tb</t>
  </si>
  <si>
    <t>90 vcap</t>
  </si>
  <si>
    <t>240 gm powder</t>
  </si>
  <si>
    <t>Phyto-Carrots</t>
  </si>
  <si>
    <t>764934527025</t>
  </si>
  <si>
    <t>Coconut Oil/ Organic Tropic Oil</t>
  </si>
  <si>
    <t xml:space="preserve">            (circle one)                  Approved Terms           CREDIT CARD  </t>
  </si>
  <si>
    <t>Recipe Guides</t>
  </si>
  <si>
    <t>10 servings</t>
  </si>
  <si>
    <t>28 servings</t>
  </si>
  <si>
    <t>Best of Greens Organic</t>
  </si>
  <si>
    <t>100 vcap/500mg</t>
  </si>
  <si>
    <t>200 vcap/500mg</t>
  </si>
  <si>
    <t>500 vcap/500mg</t>
  </si>
  <si>
    <t>NEW!!!   Certified Organic Products</t>
  </si>
  <si>
    <t>Address:  1495 Seabright Ave. Long Beach CA 90813</t>
  </si>
  <si>
    <t xml:space="preserve">   </t>
  </si>
  <si>
    <t xml:space="preserve">TEL: 800.695.2017 </t>
  </si>
  <si>
    <t>091401600012</t>
  </si>
  <si>
    <t>764934525090</t>
  </si>
  <si>
    <t>Pure Super Foods</t>
  </si>
  <si>
    <t>091401870002</t>
  </si>
  <si>
    <t>Shaker Cup</t>
  </si>
  <si>
    <t>Z1993</t>
  </si>
  <si>
    <t>Z1992</t>
  </si>
  <si>
    <t>Just Barley Grass Juice Organic</t>
  </si>
  <si>
    <t>091410863545</t>
  </si>
  <si>
    <t>6 units / 30 Caps</t>
  </si>
  <si>
    <t>6 units / 24 Count</t>
  </si>
  <si>
    <t>N/A</t>
  </si>
  <si>
    <t>5.5lbs/2.5kg  BULK</t>
  </si>
  <si>
    <t xml:space="preserve">Green Kamut Organic The Only Heirloom Wheatgrass </t>
  </si>
  <si>
    <t>091401883804</t>
  </si>
  <si>
    <t>764934527070</t>
  </si>
  <si>
    <t>764934527087</t>
  </si>
  <si>
    <t>764934527100</t>
  </si>
  <si>
    <t>764934527117</t>
  </si>
  <si>
    <t>6 units / 3 servings</t>
  </si>
  <si>
    <t>091401883866</t>
  </si>
  <si>
    <t>76493452715</t>
  </si>
  <si>
    <t>76493452716</t>
  </si>
  <si>
    <t>Wholesale</t>
  </si>
  <si>
    <t>Activated Barley  Organic</t>
  </si>
  <si>
    <t>Amla Plus   Organic</t>
  </si>
  <si>
    <t>Best of Greens Sweet Lemon  Organic</t>
  </si>
  <si>
    <t>Best of Greens Tasty Green Apple Organic</t>
  </si>
  <si>
    <t>Plant Protein Light Chocolate Mocha Organic</t>
  </si>
  <si>
    <t>Plant Protein Strawberry/Mango  Organic</t>
  </si>
  <si>
    <t>Plant Protein Vanilla Coconut  Organic</t>
  </si>
  <si>
    <t>091401883842</t>
  </si>
  <si>
    <t>091401883839</t>
  </si>
  <si>
    <t>93.75 g 15 servings</t>
  </si>
  <si>
    <t>187.25 g 30 servings</t>
  </si>
  <si>
    <t>280 g powder</t>
  </si>
  <si>
    <t>150 g/60 servings</t>
  </si>
  <si>
    <t>79 g/30 servings</t>
  </si>
  <si>
    <t>158 g/60 servings</t>
  </si>
  <si>
    <t>45 g powder</t>
  </si>
  <si>
    <t>90 g powder</t>
  </si>
  <si>
    <t>40 g powder</t>
  </si>
  <si>
    <t>80 g powder</t>
  </si>
  <si>
    <t>8 oz. liquid</t>
  </si>
  <si>
    <t>210 g powder</t>
  </si>
  <si>
    <t>648 g powder</t>
  </si>
  <si>
    <t>180 g powder</t>
  </si>
  <si>
    <t>EXPO WEST  2015 ORDER FORM</t>
  </si>
  <si>
    <t>Account Name:                                                       Account #:                                            Contact Person:                                   Order Placed by:</t>
  </si>
  <si>
    <t xml:space="preserve"> 20% off all orders over $250.                                                                                                                                                                                                                                                                                                                                                                                                                                                                                           15% off on all orders $250. or less   </t>
  </si>
  <si>
    <t xml:space="preserve">Cacao Mint Spirulina Organic   </t>
  </si>
  <si>
    <t xml:space="preserve">Cacao Mint Spirulina Organic    </t>
  </si>
  <si>
    <t>Organic Tart Cherry Concentrate  (Pre orders accepted)</t>
  </si>
  <si>
    <t>New!! Pocket Pack Displays Travel Size</t>
  </si>
  <si>
    <t>Sport Salts Single Display  ( $5.38 wholesale each)</t>
  </si>
  <si>
    <t>Red Marine Algae Plus Display  (5.98 wholesale each)</t>
  </si>
  <si>
    <t xml:space="preserve">Our Website:       www.pureplanet.com </t>
  </si>
  <si>
    <t xml:space="preserve">Phone:                                             Email Address: </t>
  </si>
  <si>
    <t xml:space="preserve">Placing Orders:  INFO@PUREPLANET.COM   </t>
  </si>
  <si>
    <t xml:space="preserve"> FAX: 562.951.5040</t>
  </si>
  <si>
    <r>
      <t xml:space="preserve">Shelf Talkers  (ON SALE NOW with PP LOGO) </t>
    </r>
    <r>
      <rPr>
        <b/>
        <sz val="28"/>
        <color theme="3"/>
        <rFont val="Calibri"/>
        <family val="2"/>
        <scheme val="minor"/>
      </rPr>
      <t xml:space="preserve"> NEW</t>
    </r>
  </si>
  <si>
    <r>
      <rPr>
        <b/>
        <u/>
        <sz val="26"/>
        <color theme="1"/>
        <rFont val="Calibri"/>
        <family val="2"/>
        <scheme val="minor"/>
      </rPr>
      <t>The Pure Planet Promise</t>
    </r>
    <r>
      <rPr>
        <b/>
        <sz val="26"/>
        <color theme="1"/>
        <rFont val="Calibri"/>
        <family val="2"/>
        <scheme val="minor"/>
      </rPr>
      <t xml:space="preserve">
Pure Planet Products are Pure, Non GMO and 100% natural.   We use no binders, fillers, excipients or flow agents.  Our products never contain pesticides, herbicides or chemicals of any kind.</t>
    </r>
  </si>
  <si>
    <t>Certified Organic Products</t>
  </si>
  <si>
    <t>Name on Card:                                                 Zip Code:</t>
  </si>
  <si>
    <t>Updated Feb 2 2015</t>
  </si>
  <si>
    <t>Cacao Mint Spirulina Organic (Order in qty of 6 - $2.39 ea.)</t>
  </si>
  <si>
    <t>Best of Greens Sweet Lemon ((Order in qty of 6 - $1.99 ea.)</t>
  </si>
  <si>
    <t>Best of Greens Tasty Green Apple (Order in qty of 6 - $1.99 ea.)</t>
  </si>
  <si>
    <t>16 oz. liquid</t>
  </si>
  <si>
    <t>Best of Greens Sweet Lemon (Must order in qty of 6 - $1.99 ea.)</t>
  </si>
  <si>
    <t>Best of Greens Tasty Green Apple (Must order in qty of 6 - $1.99 ea.)</t>
  </si>
  <si>
    <t>16 oz. solid</t>
  </si>
  <si>
    <t>1 oz. liquid</t>
  </si>
  <si>
    <t>4 oz. liquid</t>
  </si>
  <si>
    <t xml:space="preserve">Address:                                                                                         City:  </t>
  </si>
  <si>
    <t xml:space="preserve">    Zip:  </t>
  </si>
  <si>
    <t>15% off all orders $250 or less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</si>
</sst>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b/>
      <sz val="24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color theme="3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b/>
      <u/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05">
    <xf numFmtId="0" fontId="0" fillId="0" borderId="0" xfId="0"/>
    <xf numFmtId="0" fontId="0" fillId="2" borderId="0" xfId="0" applyFill="1"/>
    <xf numFmtId="0" fontId="2" fillId="0" borderId="0" xfId="0" applyFont="1"/>
    <xf numFmtId="0" fontId="0" fillId="2" borderId="0" xfId="0" applyFill="1" applyAlignment="1">
      <alignment vertical="top"/>
    </xf>
    <xf numFmtId="0" fontId="4" fillId="2" borderId="0" xfId="0" applyFont="1" applyFill="1" applyAlignment="1">
      <alignment vertical="top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9" xfId="0" applyFont="1" applyFill="1" applyBorder="1"/>
    <xf numFmtId="0" fontId="8" fillId="3" borderId="0" xfId="0" applyFont="1" applyFill="1"/>
    <xf numFmtId="0" fontId="8" fillId="3" borderId="8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9" fontId="2" fillId="2" borderId="0" xfId="0" applyNumberFormat="1" applyFont="1" applyFill="1"/>
    <xf numFmtId="0" fontId="6" fillId="2" borderId="0" xfId="0" applyFont="1" applyFill="1" applyAlignment="1">
      <alignment horizontal="center"/>
    </xf>
    <xf numFmtId="9" fontId="11" fillId="2" borderId="1" xfId="2" applyNumberFormat="1" applyFont="1" applyFill="1" applyBorder="1" applyAlignment="1" applyProtection="1">
      <protection locked="0"/>
    </xf>
    <xf numFmtId="0" fontId="0" fillId="2" borderId="0" xfId="0" applyFont="1" applyFill="1"/>
    <xf numFmtId="0" fontId="0" fillId="2" borderId="0" xfId="0" applyFont="1" applyFill="1" applyAlignment="1">
      <alignment vertical="top"/>
    </xf>
    <xf numFmtId="0" fontId="0" fillId="0" borderId="0" xfId="0" applyFont="1"/>
    <xf numFmtId="0" fontId="14" fillId="2" borderId="0" xfId="0" applyFont="1" applyFill="1" applyBorder="1"/>
    <xf numFmtId="9" fontId="3" fillId="2" borderId="2" xfId="0" applyNumberFormat="1" applyFont="1" applyFill="1" applyBorder="1" applyAlignment="1" applyProtection="1">
      <protection locked="0"/>
    </xf>
    <xf numFmtId="9" fontId="3" fillId="2" borderId="1" xfId="0" applyNumberFormat="1" applyFont="1" applyFill="1" applyBorder="1" applyAlignment="1" applyProtection="1">
      <protection locked="0"/>
    </xf>
    <xf numFmtId="9" fontId="3" fillId="2" borderId="2" xfId="2" applyNumberFormat="1" applyFont="1" applyFill="1" applyBorder="1" applyAlignment="1" applyProtection="1">
      <protection locked="0"/>
    </xf>
    <xf numFmtId="0" fontId="3" fillId="0" borderId="0" xfId="0" applyFont="1"/>
    <xf numFmtId="0" fontId="3" fillId="2" borderId="0" xfId="0" applyFont="1" applyFill="1" applyBorder="1" applyAlignment="1" applyProtection="1">
      <alignment horizontal="center"/>
      <protection locked="0"/>
    </xf>
    <xf numFmtId="0" fontId="9" fillId="2" borderId="0" xfId="2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9" fontId="9" fillId="2" borderId="0" xfId="0" applyNumberFormat="1" applyFont="1" applyFill="1"/>
    <xf numFmtId="0" fontId="9" fillId="2" borderId="0" xfId="0" applyFont="1" applyFill="1" applyAlignment="1"/>
    <xf numFmtId="4" fontId="9" fillId="2" borderId="0" xfId="2" applyNumberFormat="1" applyFont="1" applyFill="1" applyBorder="1"/>
    <xf numFmtId="44" fontId="9" fillId="2" borderId="0" xfId="4" applyFont="1" applyFill="1" applyBorder="1" applyAlignment="1">
      <alignment horizontal="center"/>
    </xf>
    <xf numFmtId="0" fontId="3" fillId="2" borderId="0" xfId="2" applyFont="1" applyFill="1" applyBorder="1" applyAlignment="1" applyProtection="1">
      <protection locked="0"/>
    </xf>
    <xf numFmtId="0" fontId="3" fillId="2" borderId="1" xfId="2" applyFont="1" applyFill="1" applyBorder="1" applyAlignment="1" applyProtection="1">
      <protection locked="0"/>
    </xf>
    <xf numFmtId="0" fontId="9" fillId="2" borderId="0" xfId="1" applyFont="1" applyFill="1" applyAlignment="1">
      <alignment horizontal="right" vertical="top"/>
    </xf>
    <xf numFmtId="0" fontId="13" fillId="2" borderId="0" xfId="1" applyFont="1" applyFill="1" applyAlignment="1">
      <alignment horizontal="center" vertical="top"/>
    </xf>
    <xf numFmtId="0" fontId="12" fillId="2" borderId="0" xfId="2" applyFont="1" applyFill="1" applyBorder="1"/>
    <xf numFmtId="0" fontId="12" fillId="2" borderId="14" xfId="2" applyFont="1" applyFill="1" applyBorder="1" applyAlignment="1">
      <alignment vertical="center"/>
    </xf>
    <xf numFmtId="0" fontId="12" fillId="2" borderId="14" xfId="2" applyFont="1" applyFill="1" applyBorder="1" applyAlignment="1">
      <alignment horizontal="center" wrapText="1"/>
    </xf>
    <xf numFmtId="0" fontId="12" fillId="2" borderId="14" xfId="2" applyFont="1" applyFill="1" applyBorder="1" applyAlignment="1">
      <alignment horizontal="center"/>
    </xf>
    <xf numFmtId="4" fontId="12" fillId="2" borderId="14" xfId="2" applyNumberFormat="1" applyFont="1" applyFill="1" applyBorder="1" applyAlignment="1">
      <alignment horizontal="center" wrapText="1"/>
    </xf>
    <xf numFmtId="44" fontId="12" fillId="2" borderId="14" xfId="4" applyFont="1" applyFill="1" applyBorder="1"/>
    <xf numFmtId="0" fontId="12" fillId="2" borderId="14" xfId="2" applyFont="1" applyFill="1" applyBorder="1"/>
    <xf numFmtId="9" fontId="12" fillId="2" borderId="14" xfId="2" applyNumberFormat="1" applyFont="1" applyFill="1" applyBorder="1" applyAlignment="1">
      <alignment horizontal="center"/>
    </xf>
    <xf numFmtId="44" fontId="12" fillId="2" borderId="14" xfId="2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 applyProtection="1">
      <protection locked="0"/>
    </xf>
    <xf numFmtId="0" fontId="17" fillId="2" borderId="2" xfId="2" applyFont="1" applyFill="1" applyBorder="1" applyAlignment="1" applyProtection="1">
      <alignment horizontal="center"/>
      <protection locked="0"/>
    </xf>
    <xf numFmtId="0" fontId="17" fillId="2" borderId="1" xfId="2" applyFont="1" applyFill="1" applyBorder="1" applyAlignment="1" applyProtection="1">
      <alignment horizontal="center"/>
      <protection locked="0"/>
    </xf>
    <xf numFmtId="0" fontId="17" fillId="2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protection locked="0"/>
    </xf>
    <xf numFmtId="4" fontId="12" fillId="2" borderId="10" xfId="2" applyNumberFormat="1" applyFont="1" applyFill="1" applyBorder="1" applyAlignment="1">
      <alignment horizontal="center" vertical="center" wrapText="1"/>
    </xf>
    <xf numFmtId="4" fontId="12" fillId="2" borderId="0" xfId="2" applyNumberFormat="1" applyFont="1" applyFill="1" applyBorder="1" applyAlignment="1">
      <alignment horizontal="center" vertical="center" wrapText="1"/>
    </xf>
    <xf numFmtId="4" fontId="12" fillId="2" borderId="0" xfId="2" applyNumberFormat="1" applyFont="1" applyFill="1" applyBorder="1" applyAlignment="1">
      <alignment horizontal="center" vertical="center"/>
    </xf>
    <xf numFmtId="0" fontId="18" fillId="2" borderId="14" xfId="2" applyFont="1" applyFill="1" applyBorder="1" applyAlignment="1">
      <alignment horizontal="center"/>
    </xf>
    <xf numFmtId="0" fontId="12" fillId="2" borderId="23" xfId="2" applyFont="1" applyFill="1" applyBorder="1"/>
    <xf numFmtId="0" fontId="12" fillId="2" borderId="24" xfId="2" applyFont="1" applyFill="1" applyBorder="1" applyAlignment="1">
      <alignment horizontal="center"/>
    </xf>
    <xf numFmtId="0" fontId="12" fillId="2" borderId="24" xfId="2" applyFont="1" applyFill="1" applyBorder="1"/>
    <xf numFmtId="9" fontId="12" fillId="2" borderId="24" xfId="2" applyNumberFormat="1" applyFont="1" applyFill="1" applyBorder="1"/>
    <xf numFmtId="0" fontId="12" fillId="2" borderId="25" xfId="2" applyFont="1" applyFill="1" applyBorder="1" applyAlignment="1">
      <alignment horizontal="center"/>
    </xf>
    <xf numFmtId="0" fontId="12" fillId="2" borderId="24" xfId="2" applyFont="1" applyFill="1" applyBorder="1" applyAlignment="1" applyProtection="1">
      <alignment horizontal="center"/>
      <protection locked="0"/>
    </xf>
    <xf numFmtId="0" fontId="12" fillId="2" borderId="24" xfId="2" applyFont="1" applyFill="1" applyBorder="1" applyProtection="1">
      <protection locked="0"/>
    </xf>
    <xf numFmtId="9" fontId="12" fillId="2" borderId="24" xfId="2" applyNumberFormat="1" applyFont="1" applyFill="1" applyBorder="1" applyProtection="1">
      <protection locked="0"/>
    </xf>
    <xf numFmtId="0" fontId="12" fillId="2" borderId="25" xfId="2" applyFont="1" applyFill="1" applyBorder="1" applyAlignment="1" applyProtection="1">
      <alignment horizontal="center"/>
      <protection locked="0"/>
    </xf>
    <xf numFmtId="0" fontId="12" fillId="2" borderId="23" xfId="2" applyFont="1" applyFill="1" applyBorder="1" applyAlignment="1">
      <alignment horizontal="left"/>
    </xf>
    <xf numFmtId="0" fontId="12" fillId="2" borderId="24" xfId="2" applyFont="1" applyFill="1" applyBorder="1" applyAlignment="1">
      <alignment horizontal="left"/>
    </xf>
    <xf numFmtId="4" fontId="12" fillId="2" borderId="23" xfId="2" applyNumberFormat="1" applyFont="1" applyFill="1" applyBorder="1"/>
    <xf numFmtId="4" fontId="12" fillId="2" borderId="25" xfId="2" applyNumberFormat="1" applyFont="1" applyFill="1" applyBorder="1"/>
    <xf numFmtId="4" fontId="18" fillId="2" borderId="14" xfId="2" applyNumberFormat="1" applyFont="1" applyFill="1" applyBorder="1" applyAlignment="1">
      <alignment horizontal="center" wrapText="1"/>
    </xf>
    <xf numFmtId="164" fontId="18" fillId="2" borderId="14" xfId="2" applyNumberFormat="1" applyFont="1" applyFill="1" applyBorder="1" applyAlignment="1">
      <alignment horizontal="right" wrapText="1"/>
    </xf>
    <xf numFmtId="0" fontId="18" fillId="2" borderId="14" xfId="0" applyFont="1" applyFill="1" applyBorder="1" applyAlignment="1">
      <alignment horizontal="center"/>
    </xf>
    <xf numFmtId="164" fontId="18" fillId="2" borderId="14" xfId="0" applyNumberFormat="1" applyFont="1" applyFill="1" applyBorder="1" applyAlignment="1">
      <alignment horizontal="right"/>
    </xf>
    <xf numFmtId="0" fontId="19" fillId="2" borderId="14" xfId="2" applyFont="1" applyFill="1" applyBorder="1" applyAlignment="1">
      <alignment horizontal="center"/>
    </xf>
    <xf numFmtId="164" fontId="19" fillId="2" borderId="14" xfId="2" applyNumberFormat="1" applyFont="1" applyFill="1" applyBorder="1" applyAlignment="1">
      <alignment horizontal="right" wrapText="1"/>
    </xf>
    <xf numFmtId="0" fontId="19" fillId="2" borderId="14" xfId="0" applyFont="1" applyFill="1" applyBorder="1" applyAlignment="1">
      <alignment horizontal="center"/>
    </xf>
    <xf numFmtId="164" fontId="19" fillId="2" borderId="14" xfId="0" applyNumberFormat="1" applyFont="1" applyFill="1" applyBorder="1" applyAlignment="1">
      <alignment horizontal="right"/>
    </xf>
    <xf numFmtId="0" fontId="18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64" fontId="19" fillId="0" borderId="14" xfId="0" applyNumberFormat="1" applyFont="1" applyBorder="1" applyAlignment="1">
      <alignment horizontal="right"/>
    </xf>
    <xf numFmtId="164" fontId="18" fillId="2" borderId="14" xfId="2" applyNumberFormat="1" applyFont="1" applyFill="1" applyBorder="1" applyAlignment="1">
      <alignment horizontal="center"/>
    </xf>
    <xf numFmtId="164" fontId="18" fillId="0" borderId="14" xfId="0" applyNumberFormat="1" applyFont="1" applyFill="1" applyBorder="1" applyAlignment="1">
      <alignment horizontal="right"/>
    </xf>
    <xf numFmtId="164" fontId="19" fillId="2" borderId="14" xfId="2" applyNumberFormat="1" applyFont="1" applyFill="1" applyBorder="1" applyAlignment="1">
      <alignment horizontal="right"/>
    </xf>
    <xf numFmtId="164" fontId="18" fillId="2" borderId="14" xfId="2" applyNumberFormat="1" applyFont="1" applyFill="1" applyBorder="1" applyAlignment="1">
      <alignment horizontal="right"/>
    </xf>
    <xf numFmtId="164" fontId="18" fillId="0" borderId="14" xfId="2" applyNumberFormat="1" applyFont="1" applyFill="1" applyBorder="1" applyAlignment="1">
      <alignment horizontal="right"/>
    </xf>
    <xf numFmtId="0" fontId="20" fillId="2" borderId="14" xfId="0" applyFont="1" applyFill="1" applyBorder="1" applyAlignment="1">
      <alignment horizontal="center"/>
    </xf>
    <xf numFmtId="8" fontId="19" fillId="2" borderId="14" xfId="2" applyNumberFormat="1" applyFont="1" applyFill="1" applyBorder="1" applyAlignment="1">
      <alignment horizontal="right"/>
    </xf>
    <xf numFmtId="0" fontId="22" fillId="2" borderId="14" xfId="2" applyFont="1" applyFill="1" applyBorder="1" applyAlignment="1">
      <alignment wrapText="1"/>
    </xf>
    <xf numFmtId="0" fontId="22" fillId="2" borderId="14" xfId="2" applyFont="1" applyFill="1" applyBorder="1" applyAlignment="1">
      <alignment horizontal="center" wrapText="1"/>
    </xf>
    <xf numFmtId="9" fontId="22" fillId="2" borderId="14" xfId="2" applyNumberFormat="1" applyFont="1" applyFill="1" applyBorder="1" applyAlignment="1">
      <alignment horizontal="center" wrapText="1"/>
    </xf>
    <xf numFmtId="0" fontId="22" fillId="2" borderId="14" xfId="2" applyFont="1" applyFill="1" applyBorder="1" applyAlignment="1">
      <alignment horizontal="center"/>
    </xf>
    <xf numFmtId="4" fontId="22" fillId="2" borderId="14" xfId="2" applyNumberFormat="1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left"/>
    </xf>
    <xf numFmtId="0" fontId="22" fillId="0" borderId="14" xfId="0" applyFont="1" applyBorder="1"/>
    <xf numFmtId="0" fontId="22" fillId="0" borderId="14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44" fontId="22" fillId="2" borderId="14" xfId="4" applyFont="1" applyFill="1" applyBorder="1"/>
    <xf numFmtId="49" fontId="23" fillId="0" borderId="14" xfId="0" applyNumberFormat="1" applyFont="1" applyBorder="1" applyAlignment="1">
      <alignment horizontal="center"/>
    </xf>
    <xf numFmtId="0" fontId="23" fillId="2" borderId="14" xfId="0" applyFont="1" applyFill="1" applyBorder="1" applyAlignment="1"/>
    <xf numFmtId="0" fontId="22" fillId="2" borderId="14" xfId="0" applyFont="1" applyFill="1" applyBorder="1" applyAlignment="1"/>
    <xf numFmtId="0" fontId="22" fillId="2" borderId="14" xfId="0" applyFont="1" applyFill="1" applyBorder="1" applyAlignment="1">
      <alignment horizontal="center"/>
    </xf>
    <xf numFmtId="49" fontId="23" fillId="2" borderId="14" xfId="0" applyNumberFormat="1" applyFont="1" applyFill="1" applyBorder="1" applyAlignment="1">
      <alignment horizontal="center"/>
    </xf>
    <xf numFmtId="0" fontId="22" fillId="2" borderId="14" xfId="0" applyFont="1" applyFill="1" applyBorder="1" applyAlignment="1" applyProtection="1">
      <alignment horizontal="center"/>
      <protection locked="0"/>
    </xf>
    <xf numFmtId="9" fontId="22" fillId="2" borderId="14" xfId="0" applyNumberFormat="1" applyFont="1" applyFill="1" applyBorder="1" applyAlignment="1" applyProtection="1">
      <alignment horizontal="center"/>
      <protection locked="0"/>
    </xf>
    <xf numFmtId="0" fontId="23" fillId="2" borderId="14" xfId="0" applyFont="1" applyFill="1" applyBorder="1" applyAlignment="1">
      <alignment horizontal="left"/>
    </xf>
    <xf numFmtId="0" fontId="23" fillId="0" borderId="14" xfId="0" applyFont="1" applyBorder="1"/>
    <xf numFmtId="0" fontId="23" fillId="2" borderId="14" xfId="2" applyFont="1" applyFill="1" applyBorder="1" applyAlignment="1">
      <alignment horizontal="center" wrapText="1"/>
    </xf>
    <xf numFmtId="9" fontId="23" fillId="2" borderId="14" xfId="2" applyNumberFormat="1" applyFont="1" applyFill="1" applyBorder="1" applyAlignment="1">
      <alignment horizontal="center" wrapText="1"/>
    </xf>
    <xf numFmtId="0" fontId="23" fillId="2" borderId="14" xfId="2" applyFont="1" applyFill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23" fillId="2" borderId="14" xfId="0" applyFont="1" applyFill="1" applyBorder="1" applyAlignment="1" applyProtection="1">
      <alignment horizontal="center"/>
      <protection locked="0"/>
    </xf>
    <xf numFmtId="9" fontId="23" fillId="2" borderId="14" xfId="0" applyNumberFormat="1" applyFont="1" applyFill="1" applyBorder="1" applyAlignment="1" applyProtection="1">
      <alignment horizontal="center"/>
      <protection locked="0"/>
    </xf>
    <xf numFmtId="1" fontId="22" fillId="0" borderId="14" xfId="0" applyNumberFormat="1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3" fillId="4" borderId="14" xfId="0" applyFont="1" applyFill="1" applyBorder="1" applyAlignment="1"/>
    <xf numFmtId="9" fontId="23" fillId="2" borderId="14" xfId="5" applyNumberFormat="1" applyFont="1" applyFill="1" applyBorder="1" applyAlignment="1" applyProtection="1">
      <alignment horizontal="center"/>
      <protection locked="0"/>
    </xf>
    <xf numFmtId="0" fontId="22" fillId="2" borderId="14" xfId="2" applyFont="1" applyFill="1" applyBorder="1"/>
    <xf numFmtId="49" fontId="22" fillId="2" borderId="14" xfId="2" applyNumberFormat="1" applyFont="1" applyFill="1" applyBorder="1" applyAlignment="1">
      <alignment horizontal="center"/>
    </xf>
    <xf numFmtId="0" fontId="22" fillId="2" borderId="14" xfId="2" applyFont="1" applyFill="1" applyBorder="1" applyAlignment="1" applyProtection="1">
      <alignment horizontal="center"/>
      <protection locked="0"/>
    </xf>
    <xf numFmtId="9" fontId="22" fillId="2" borderId="14" xfId="2" applyNumberFormat="1" applyFont="1" applyFill="1" applyBorder="1" applyAlignment="1" applyProtection="1">
      <alignment horizontal="center"/>
      <protection locked="0"/>
    </xf>
    <xf numFmtId="9" fontId="22" fillId="2" borderId="14" xfId="5" applyNumberFormat="1" applyFont="1" applyFill="1" applyBorder="1" applyAlignment="1" applyProtection="1">
      <alignment horizontal="center"/>
      <protection locked="0"/>
    </xf>
    <xf numFmtId="0" fontId="23" fillId="2" borderId="14" xfId="2" applyFont="1" applyFill="1" applyBorder="1" applyAlignment="1">
      <alignment horizontal="left"/>
    </xf>
    <xf numFmtId="0" fontId="23" fillId="2" borderId="14" xfId="2" applyFont="1" applyFill="1" applyBorder="1" applyAlignment="1"/>
    <xf numFmtId="49" fontId="23" fillId="2" borderId="14" xfId="2" applyNumberFormat="1" applyFont="1" applyFill="1" applyBorder="1" applyAlignment="1">
      <alignment horizontal="center"/>
    </xf>
    <xf numFmtId="0" fontId="23" fillId="0" borderId="14" xfId="0" applyFont="1" applyFill="1" applyBorder="1" applyAlignment="1"/>
    <xf numFmtId="0" fontId="22" fillId="0" borderId="14" xfId="0" applyFont="1" applyFill="1" applyBorder="1" applyAlignment="1"/>
    <xf numFmtId="49" fontId="23" fillId="0" borderId="14" xfId="0" applyNumberFormat="1" applyFont="1" applyFill="1" applyBorder="1" applyAlignment="1">
      <alignment horizontal="center"/>
    </xf>
    <xf numFmtId="0" fontId="22" fillId="0" borderId="14" xfId="0" applyFont="1" applyFill="1" applyBorder="1" applyAlignment="1" applyProtection="1">
      <alignment horizontal="center"/>
      <protection locked="0"/>
    </xf>
    <xf numFmtId="9" fontId="22" fillId="0" borderId="14" xfId="0" applyNumberFormat="1" applyFont="1" applyFill="1" applyBorder="1" applyAlignment="1" applyProtection="1">
      <alignment horizontal="center"/>
      <protection locked="0"/>
    </xf>
    <xf numFmtId="0" fontId="22" fillId="2" borderId="14" xfId="2" applyFont="1" applyFill="1" applyBorder="1" applyAlignment="1">
      <alignment horizontal="left"/>
    </xf>
    <xf numFmtId="0" fontId="22" fillId="2" borderId="14" xfId="2" applyFont="1" applyFill="1" applyBorder="1" applyAlignment="1"/>
    <xf numFmtId="0" fontId="22" fillId="0" borderId="14" xfId="2" applyFont="1" applyFill="1" applyBorder="1"/>
    <xf numFmtId="0" fontId="22" fillId="0" borderId="14" xfId="2" applyFont="1" applyFill="1" applyBorder="1" applyAlignment="1"/>
    <xf numFmtId="0" fontId="22" fillId="0" borderId="14" xfId="2" applyFont="1" applyFill="1" applyBorder="1" applyAlignment="1">
      <alignment horizontal="center"/>
    </xf>
    <xf numFmtId="49" fontId="22" fillId="0" borderId="14" xfId="2" applyNumberFormat="1" applyFont="1" applyFill="1" applyBorder="1" applyAlignment="1">
      <alignment horizontal="center"/>
    </xf>
    <xf numFmtId="0" fontId="22" fillId="0" borderId="14" xfId="2" applyFont="1" applyFill="1" applyBorder="1" applyAlignment="1" applyProtection="1">
      <alignment horizontal="center"/>
      <protection locked="0"/>
    </xf>
    <xf numFmtId="9" fontId="22" fillId="0" borderId="14" xfId="5" applyNumberFormat="1" applyFont="1" applyFill="1" applyBorder="1" applyAlignment="1" applyProtection="1">
      <alignment horizontal="center"/>
      <protection locked="0"/>
    </xf>
    <xf numFmtId="0" fontId="22" fillId="2" borderId="14" xfId="2" applyFont="1" applyFill="1" applyBorder="1" applyAlignment="1">
      <alignment horizontal="left" wrapText="1"/>
    </xf>
    <xf numFmtId="49" fontId="23" fillId="2" borderId="14" xfId="2" applyNumberFormat="1" applyFont="1" applyFill="1" applyBorder="1" applyAlignment="1">
      <alignment horizontal="center" wrapText="1"/>
    </xf>
    <xf numFmtId="0" fontId="23" fillId="2" borderId="14" xfId="2" applyFont="1" applyFill="1" applyBorder="1"/>
    <xf numFmtId="0" fontId="23" fillId="2" borderId="14" xfId="2" applyFont="1" applyFill="1" applyBorder="1" applyAlignment="1" applyProtection="1">
      <alignment horizontal="center"/>
      <protection locked="0"/>
    </xf>
    <xf numFmtId="0" fontId="22" fillId="2" borderId="14" xfId="2" applyFont="1" applyFill="1" applyBorder="1" applyAlignment="1">
      <alignment horizontal="left" vertical="center"/>
    </xf>
    <xf numFmtId="0" fontId="22" fillId="2" borderId="14" xfId="2" applyFont="1" applyFill="1" applyBorder="1" applyAlignment="1">
      <alignment vertical="center"/>
    </xf>
    <xf numFmtId="0" fontId="22" fillId="2" borderId="14" xfId="2" applyFont="1" applyFill="1" applyBorder="1" applyAlignment="1">
      <alignment horizontal="center" vertical="center"/>
    </xf>
    <xf numFmtId="0" fontId="25" fillId="2" borderId="14" xfId="0" applyFont="1" applyFill="1" applyBorder="1" applyAlignment="1"/>
    <xf numFmtId="49" fontId="26" fillId="2" borderId="14" xfId="0" applyNumberFormat="1" applyFont="1" applyFill="1" applyBorder="1" applyAlignment="1">
      <alignment horizontal="center"/>
    </xf>
    <xf numFmtId="0" fontId="25" fillId="2" borderId="14" xfId="0" applyFont="1" applyFill="1" applyBorder="1" applyAlignment="1" applyProtection="1">
      <alignment horizontal="center"/>
      <protection locked="0"/>
    </xf>
    <xf numFmtId="9" fontId="25" fillId="2" borderId="14" xfId="0" applyNumberFormat="1" applyFont="1" applyFill="1" applyBorder="1" applyAlignment="1" applyProtection="1">
      <alignment horizontal="center"/>
      <protection locked="0"/>
    </xf>
    <xf numFmtId="164" fontId="22" fillId="2" borderId="14" xfId="0" applyNumberFormat="1" applyFont="1" applyFill="1" applyBorder="1" applyAlignment="1">
      <alignment horizontal="center"/>
    </xf>
    <xf numFmtId="49" fontId="22" fillId="2" borderId="14" xfId="0" applyNumberFormat="1" applyFont="1" applyFill="1" applyBorder="1" applyAlignment="1">
      <alignment horizontal="center"/>
    </xf>
    <xf numFmtId="44" fontId="22" fillId="4" borderId="14" xfId="0" applyNumberFormat="1" applyFont="1" applyFill="1" applyBorder="1" applyAlignment="1">
      <alignment horizontal="center"/>
    </xf>
    <xf numFmtId="44" fontId="22" fillId="2" borderId="10" xfId="4" applyFont="1" applyFill="1" applyBorder="1"/>
    <xf numFmtId="0" fontId="22" fillId="6" borderId="14" xfId="2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23" fillId="2" borderId="15" xfId="1" applyFont="1" applyFill="1" applyBorder="1" applyAlignment="1">
      <alignment horizontal="center" vertical="center" wrapText="1"/>
    </xf>
    <xf numFmtId="0" fontId="23" fillId="2" borderId="16" xfId="1" applyFont="1" applyFill="1" applyBorder="1" applyAlignment="1">
      <alignment horizontal="center" vertical="center" wrapText="1"/>
    </xf>
    <xf numFmtId="0" fontId="23" fillId="2" borderId="17" xfId="1" applyFont="1" applyFill="1" applyBorder="1" applyAlignment="1">
      <alignment horizontal="center" vertical="center" wrapText="1"/>
    </xf>
    <xf numFmtId="0" fontId="16" fillId="2" borderId="12" xfId="0" applyFont="1" applyFill="1" applyBorder="1" applyAlignment="1" applyProtection="1">
      <alignment horizontal="center"/>
      <protection locked="0"/>
    </xf>
    <xf numFmtId="0" fontId="12" fillId="2" borderId="23" xfId="2" applyFont="1" applyFill="1" applyBorder="1" applyAlignment="1">
      <alignment horizontal="left"/>
    </xf>
    <xf numFmtId="0" fontId="12" fillId="2" borderId="24" xfId="2" applyFont="1" applyFill="1" applyBorder="1" applyAlignment="1">
      <alignment horizontal="left"/>
    </xf>
    <xf numFmtId="4" fontId="22" fillId="4" borderId="14" xfId="2" applyNumberFormat="1" applyFont="1" applyFill="1" applyBorder="1" applyAlignment="1">
      <alignment horizontal="center"/>
    </xf>
    <xf numFmtId="4" fontId="12" fillId="2" borderId="7" xfId="2" applyNumberFormat="1" applyFont="1" applyFill="1" applyBorder="1" applyAlignment="1">
      <alignment horizontal="center"/>
    </xf>
    <xf numFmtId="4" fontId="12" fillId="2" borderId="11" xfId="2" applyNumberFormat="1" applyFont="1" applyFill="1" applyBorder="1" applyAlignment="1">
      <alignment horizontal="center"/>
    </xf>
    <xf numFmtId="0" fontId="12" fillId="2" borderId="14" xfId="2" applyFont="1" applyFill="1" applyBorder="1" applyAlignment="1">
      <alignment horizontal="center" wrapText="1"/>
    </xf>
    <xf numFmtId="0" fontId="22" fillId="2" borderId="14" xfId="0" applyFont="1" applyFill="1" applyBorder="1" applyAlignment="1">
      <alignment vertical="top"/>
    </xf>
    <xf numFmtId="0" fontId="22" fillId="2" borderId="13" xfId="0" applyFont="1" applyFill="1" applyBorder="1" applyAlignment="1">
      <alignment vertical="top"/>
    </xf>
    <xf numFmtId="0" fontId="22" fillId="2" borderId="7" xfId="0" applyFont="1" applyFill="1" applyBorder="1" applyAlignment="1">
      <alignment vertical="top"/>
    </xf>
    <xf numFmtId="0" fontId="22" fillId="2" borderId="23" xfId="0" applyFont="1" applyFill="1" applyBorder="1" applyAlignment="1">
      <alignment vertical="top"/>
    </xf>
    <xf numFmtId="4" fontId="12" fillId="2" borderId="14" xfId="2" applyNumberFormat="1" applyFont="1" applyFill="1" applyBorder="1" applyAlignment="1">
      <alignment horizontal="center"/>
    </xf>
    <xf numFmtId="9" fontId="12" fillId="2" borderId="14" xfId="2" applyNumberFormat="1" applyFont="1" applyFill="1" applyBorder="1" applyAlignment="1">
      <alignment horizontal="center" wrapText="1"/>
    </xf>
    <xf numFmtId="0" fontId="12" fillId="2" borderId="14" xfId="2" applyFont="1" applyFill="1" applyBorder="1" applyAlignment="1">
      <alignment horizontal="left"/>
    </xf>
    <xf numFmtId="4" fontId="12" fillId="2" borderId="0" xfId="2" applyNumberFormat="1" applyFont="1" applyFill="1" applyBorder="1" applyAlignment="1">
      <alignment horizontal="center"/>
    </xf>
    <xf numFmtId="0" fontId="12" fillId="2" borderId="14" xfId="2" applyFont="1" applyFill="1" applyBorder="1" applyAlignment="1">
      <alignment vertical="center" wrapText="1"/>
    </xf>
    <xf numFmtId="0" fontId="12" fillId="2" borderId="14" xfId="2" applyFont="1" applyFill="1" applyBorder="1" applyAlignment="1">
      <alignment horizontal="center"/>
    </xf>
    <xf numFmtId="4" fontId="9" fillId="2" borderId="0" xfId="2" applyNumberFormat="1" applyFont="1" applyFill="1" applyBorder="1" applyAlignment="1">
      <alignment horizontal="center"/>
    </xf>
    <xf numFmtId="0" fontId="23" fillId="2" borderId="18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 wrapText="1"/>
    </xf>
    <xf numFmtId="0" fontId="23" fillId="2" borderId="19" xfId="1" applyFont="1" applyFill="1" applyBorder="1" applyAlignment="1">
      <alignment horizontal="center" vertical="center" wrapText="1"/>
    </xf>
    <xf numFmtId="0" fontId="23" fillId="2" borderId="20" xfId="1" applyFont="1" applyFill="1" applyBorder="1" applyAlignment="1">
      <alignment horizontal="center" vertical="center" wrapText="1"/>
    </xf>
    <xf numFmtId="0" fontId="23" fillId="2" borderId="21" xfId="1" applyFont="1" applyFill="1" applyBorder="1" applyAlignment="1">
      <alignment horizontal="center" vertical="center" wrapText="1"/>
    </xf>
    <xf numFmtId="0" fontId="23" fillId="2" borderId="22" xfId="1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top" wrapText="1"/>
    </xf>
    <xf numFmtId="0" fontId="23" fillId="6" borderId="2" xfId="0" applyFont="1" applyFill="1" applyBorder="1" applyAlignment="1"/>
    <xf numFmtId="0" fontId="23" fillId="6" borderId="1" xfId="0" applyFont="1" applyFill="1" applyBorder="1" applyAlignment="1"/>
    <xf numFmtId="0" fontId="12" fillId="2" borderId="0" xfId="2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2" fillId="2" borderId="1" xfId="0" applyFont="1" applyFill="1" applyBorder="1" applyAlignment="1" applyProtection="1">
      <protection locked="0"/>
    </xf>
    <xf numFmtId="0" fontId="16" fillId="2" borderId="2" xfId="2" applyFont="1" applyFill="1" applyBorder="1" applyAlignment="1" applyProtection="1">
      <protection locked="0"/>
    </xf>
    <xf numFmtId="0" fontId="16" fillId="2" borderId="0" xfId="2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1" xfId="0" applyFont="1" applyFill="1" applyBorder="1" applyAlignment="1" applyProtection="1">
      <protection locked="0"/>
    </xf>
    <xf numFmtId="0" fontId="21" fillId="2" borderId="3" xfId="2" applyFont="1" applyFill="1" applyBorder="1" applyAlignment="1" applyProtection="1">
      <protection locked="0"/>
    </xf>
    <xf numFmtId="0" fontId="21" fillId="2" borderId="2" xfId="0" applyFont="1" applyFill="1" applyBorder="1" applyAlignment="1" applyProtection="1">
      <protection locked="0"/>
    </xf>
    <xf numFmtId="0" fontId="21" fillId="2" borderId="4" xfId="0" applyFont="1" applyFill="1" applyBorder="1" applyAlignment="1" applyProtection="1">
      <protection locked="0"/>
    </xf>
    <xf numFmtId="0" fontId="21" fillId="2" borderId="1" xfId="0" applyFont="1" applyFill="1" applyBorder="1" applyAlignment="1" applyProtection="1">
      <protection locked="0"/>
    </xf>
    <xf numFmtId="4" fontId="12" fillId="2" borderId="10" xfId="2" applyNumberFormat="1" applyFont="1" applyFill="1" applyBorder="1" applyAlignment="1">
      <alignment horizontal="left" vertical="top" wrapText="1"/>
    </xf>
    <xf numFmtId="4" fontId="12" fillId="2" borderId="0" xfId="2" applyNumberFormat="1" applyFont="1" applyFill="1" applyBorder="1" applyAlignment="1">
      <alignment horizontal="left" vertical="top" wrapText="1"/>
    </xf>
    <xf numFmtId="0" fontId="16" fillId="2" borderId="1" xfId="2" applyFont="1" applyFill="1" applyBorder="1" applyAlignment="1" applyProtection="1">
      <protection locked="0"/>
    </xf>
    <xf numFmtId="0" fontId="16" fillId="2" borderId="2" xfId="2" applyFont="1" applyFill="1" applyBorder="1" applyAlignment="1" applyProtection="1">
      <alignment horizontal="center"/>
      <protection locked="0"/>
    </xf>
    <xf numFmtId="0" fontId="16" fillId="2" borderId="1" xfId="2" applyFont="1" applyFill="1" applyBorder="1" applyAlignment="1" applyProtection="1">
      <alignment horizontal="center"/>
      <protection locked="0"/>
    </xf>
    <xf numFmtId="0" fontId="16" fillId="2" borderId="5" xfId="2" applyFont="1" applyFill="1" applyBorder="1" applyAlignment="1" applyProtection="1">
      <protection locked="0"/>
    </xf>
    <xf numFmtId="0" fontId="16" fillId="2" borderId="6" xfId="2" applyFont="1" applyFill="1" applyBorder="1" applyAlignment="1" applyProtection="1">
      <protection locked="0"/>
    </xf>
    <xf numFmtId="4" fontId="21" fillId="2" borderId="2" xfId="2" applyNumberFormat="1" applyFont="1" applyFill="1" applyBorder="1" applyAlignment="1" applyProtection="1">
      <protection locked="0"/>
    </xf>
    <xf numFmtId="0" fontId="16" fillId="2" borderId="2" xfId="0" applyFont="1" applyFill="1" applyBorder="1" applyAlignment="1" applyProtection="1">
      <protection locked="0"/>
    </xf>
  </cellXfs>
  <cellStyles count="34">
    <cellStyle name="Currency 2" xfId="4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Normal" xfId="0" builtinId="0"/>
    <cellStyle name="Normal 2" xfId="1"/>
    <cellStyle name="Normal 3" xfId="2"/>
    <cellStyle name="Percent" xfId="5" builtinId="5"/>
    <cellStyle name="Percent 2" xfId="3"/>
  </cellStyles>
  <dxfs count="0"/>
  <tableStyles count="0" defaultTableStyle="TableStyleMedium2" defaultPivotStyle="PivotStyleLight16"/>
  <colors>
    <mruColors>
      <color rgb="FF00FF00"/>
      <color rgb="FF00CC66"/>
      <color rgb="FF33CC33"/>
      <color rgb="FF339966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13609</xdr:colOff>
      <xdr:row>0</xdr:row>
      <xdr:rowOff>0</xdr:rowOff>
    </xdr:from>
    <xdr:to>
      <xdr:col>1</xdr:col>
      <xdr:colOff>2265892</xdr:colOff>
      <xdr:row>0</xdr:row>
      <xdr:rowOff>28576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V="1">
          <a:off x="13609" y="0"/>
          <a:ext cx="11289391" cy="285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2990850</xdr:colOff>
      <xdr:row>8</xdr:row>
      <xdr:rowOff>323850</xdr:rowOff>
    </xdr:to>
    <xdr:pic>
      <xdr:nvPicPr>
        <xdr:cNvPr id="3" name="Picture 2" descr="C:\Users\Fern.LEMON\Documents\Logo Artwork\136330_2499745_251974_imag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90850" cy="2762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13"/>
  <sheetViews>
    <sheetView tabSelected="1" view="pageBreakPreview" zoomScale="50" zoomScaleSheetLayoutView="50" workbookViewId="0">
      <selection activeCell="C21" sqref="C21"/>
    </sheetView>
  </sheetViews>
  <sheetFormatPr defaultColWidth="8.85546875" defaultRowHeight="15"/>
  <cols>
    <col min="1" max="1" width="134.7109375" style="12" customWidth="1"/>
    <col min="2" max="2" width="47.5703125" style="13" customWidth="1"/>
    <col min="3" max="3" width="23.5703125" style="13" bestFit="1" customWidth="1"/>
    <col min="4" max="4" width="40.42578125" style="12" customWidth="1"/>
    <col min="5" max="5" width="18.85546875" style="14" customWidth="1"/>
    <col min="6" max="6" width="20" style="13" customWidth="1"/>
    <col min="7" max="7" width="14.42578125" style="12" customWidth="1"/>
    <col min="8" max="8" width="26.140625" style="12" customWidth="1"/>
    <col min="9" max="9" width="22.7109375" style="12" customWidth="1"/>
    <col min="10" max="10" width="24.7109375" style="12" customWidth="1"/>
    <col min="11" max="11" width="8.85546875" style="19"/>
  </cols>
  <sheetData>
    <row r="1" spans="1:11" s="1" customFormat="1" ht="23.1" customHeight="1">
      <c r="A1" s="12"/>
      <c r="B1" s="13"/>
      <c r="C1" s="13"/>
      <c r="D1" s="12"/>
      <c r="E1" s="14"/>
      <c r="F1" s="182" t="s">
        <v>175</v>
      </c>
      <c r="G1" s="182"/>
      <c r="H1" s="182"/>
      <c r="I1" s="182"/>
      <c r="J1" s="182"/>
      <c r="K1" s="17"/>
    </row>
    <row r="2" spans="1:11" s="1" customFormat="1" ht="23.1" customHeight="1">
      <c r="A2" s="154"/>
      <c r="B2" s="15"/>
      <c r="C2" s="13"/>
      <c r="D2" s="12"/>
      <c r="E2" s="14"/>
      <c r="F2" s="182"/>
      <c r="G2" s="182"/>
      <c r="H2" s="182"/>
      <c r="I2" s="182"/>
      <c r="J2" s="182"/>
      <c r="K2" s="17"/>
    </row>
    <row r="3" spans="1:11" s="1" customFormat="1" ht="23.1" customHeight="1">
      <c r="A3" s="154"/>
      <c r="B3" s="15"/>
      <c r="C3" s="13"/>
      <c r="D3" s="12"/>
      <c r="E3" s="14"/>
      <c r="F3" s="182"/>
      <c r="G3" s="182"/>
      <c r="H3" s="182"/>
      <c r="I3" s="182"/>
      <c r="J3" s="182"/>
      <c r="K3" s="17"/>
    </row>
    <row r="4" spans="1:11" s="1" customFormat="1" ht="23.1" customHeight="1">
      <c r="A4" s="12"/>
      <c r="B4" s="13"/>
      <c r="C4" s="13"/>
      <c r="D4" s="12"/>
      <c r="E4" s="14"/>
      <c r="F4" s="182"/>
      <c r="G4" s="182"/>
      <c r="H4" s="182"/>
      <c r="I4" s="182"/>
      <c r="J4" s="182"/>
      <c r="K4" s="17"/>
    </row>
    <row r="5" spans="1:11" s="1" customFormat="1" ht="51" customHeight="1" thickBot="1">
      <c r="A5" s="12"/>
      <c r="B5" s="153" t="s">
        <v>161</v>
      </c>
      <c r="C5" s="153"/>
      <c r="D5" s="153"/>
      <c r="E5" s="153"/>
      <c r="F5" s="182"/>
      <c r="G5" s="182"/>
      <c r="H5" s="182"/>
      <c r="I5" s="182"/>
      <c r="J5" s="182"/>
      <c r="K5" s="17"/>
    </row>
    <row r="6" spans="1:11" s="3" customFormat="1" ht="28.5" customHeight="1" thickTop="1">
      <c r="A6" s="35"/>
      <c r="B6" s="155" t="s">
        <v>163</v>
      </c>
      <c r="C6" s="156"/>
      <c r="D6" s="156"/>
      <c r="E6" s="157"/>
      <c r="F6" s="182"/>
      <c r="G6" s="182"/>
      <c r="H6" s="182"/>
      <c r="I6" s="182"/>
      <c r="J6" s="182"/>
      <c r="K6" s="18"/>
    </row>
    <row r="7" spans="1:11" s="4" customFormat="1" ht="21" customHeight="1">
      <c r="A7" s="36" t="s">
        <v>112</v>
      </c>
      <c r="B7" s="176" t="s">
        <v>190</v>
      </c>
      <c r="C7" s="177"/>
      <c r="D7" s="177"/>
      <c r="E7" s="178"/>
      <c r="F7" s="182"/>
      <c r="G7" s="182"/>
      <c r="H7" s="182"/>
      <c r="I7" s="182"/>
      <c r="J7" s="182"/>
    </row>
    <row r="8" spans="1:11" ht="1.5" customHeight="1">
      <c r="A8" s="33" t="s">
        <v>11</v>
      </c>
      <c r="B8" s="176"/>
      <c r="C8" s="177"/>
      <c r="D8" s="177"/>
      <c r="E8" s="178"/>
      <c r="F8" s="185" t="s">
        <v>111</v>
      </c>
      <c r="G8" s="186"/>
      <c r="H8" s="186"/>
      <c r="I8" s="186"/>
      <c r="J8" s="186"/>
    </row>
    <row r="9" spans="1:11" s="2" customFormat="1" ht="28.5" customHeight="1" thickBot="1">
      <c r="A9" s="34"/>
      <c r="B9" s="179"/>
      <c r="C9" s="180"/>
      <c r="D9" s="180"/>
      <c r="E9" s="181"/>
      <c r="F9" s="187"/>
      <c r="G9" s="187"/>
      <c r="H9" s="187"/>
      <c r="I9" s="187"/>
      <c r="J9" s="187"/>
    </row>
    <row r="10" spans="1:11" s="2" customFormat="1" ht="19.5" thickTop="1">
      <c r="A10" s="188" t="s">
        <v>162</v>
      </c>
      <c r="B10" s="189"/>
      <c r="C10" s="190"/>
      <c r="D10" s="190"/>
      <c r="E10" s="46"/>
      <c r="F10" s="192" t="s">
        <v>172</v>
      </c>
      <c r="G10" s="193"/>
      <c r="H10" s="193"/>
      <c r="I10" s="193"/>
      <c r="J10" s="193"/>
    </row>
    <row r="11" spans="1:11" s="2" customFormat="1" ht="18.75">
      <c r="A11" s="191"/>
      <c r="B11" s="191"/>
      <c r="C11" s="191"/>
      <c r="D11" s="191"/>
      <c r="E11" s="22"/>
      <c r="F11" s="194"/>
      <c r="G11" s="195"/>
      <c r="H11" s="195"/>
      <c r="I11" s="195"/>
      <c r="J11" s="195"/>
    </row>
    <row r="12" spans="1:11" s="2" customFormat="1" ht="15" customHeight="1">
      <c r="A12" s="188" t="s">
        <v>188</v>
      </c>
      <c r="B12" s="47"/>
      <c r="C12" s="199" t="s">
        <v>0</v>
      </c>
      <c r="D12" s="201" t="s">
        <v>189</v>
      </c>
      <c r="E12" s="23"/>
      <c r="F12" s="192" t="s">
        <v>113</v>
      </c>
      <c r="G12" s="193"/>
      <c r="H12" s="203" t="s">
        <v>173</v>
      </c>
      <c r="I12" s="193"/>
      <c r="J12" s="193"/>
    </row>
    <row r="13" spans="1:11" s="2" customFormat="1" ht="15" customHeight="1">
      <c r="A13" s="198"/>
      <c r="B13" s="48"/>
      <c r="C13" s="200"/>
      <c r="D13" s="202"/>
      <c r="E13" s="24"/>
      <c r="F13" s="194"/>
      <c r="G13" s="195"/>
      <c r="H13" s="195"/>
      <c r="I13" s="195"/>
      <c r="J13" s="195"/>
    </row>
    <row r="14" spans="1:11" s="2" customFormat="1" ht="15" customHeight="1">
      <c r="A14" s="188" t="s">
        <v>171</v>
      </c>
      <c r="B14" s="47"/>
      <c r="C14" s="188" t="s">
        <v>1</v>
      </c>
      <c r="D14" s="204"/>
      <c r="E14" s="21"/>
      <c r="F14" s="183" t="s">
        <v>170</v>
      </c>
      <c r="G14" s="183"/>
      <c r="H14" s="183"/>
      <c r="I14" s="183"/>
      <c r="J14" s="183"/>
    </row>
    <row r="15" spans="1:11" s="2" customFormat="1" ht="31.5" customHeight="1">
      <c r="A15" s="198"/>
      <c r="B15" s="49"/>
      <c r="C15" s="191"/>
      <c r="D15" s="191"/>
      <c r="E15" s="22"/>
      <c r="F15" s="184"/>
      <c r="G15" s="184"/>
      <c r="H15" s="184"/>
      <c r="I15" s="184"/>
      <c r="J15" s="184"/>
    </row>
    <row r="16" spans="1:11" s="2" customFormat="1" ht="27" customHeight="1" thickBot="1">
      <c r="A16" s="50" t="s">
        <v>12</v>
      </c>
      <c r="B16" s="25"/>
      <c r="C16" s="25"/>
      <c r="D16" s="158" t="s">
        <v>71</v>
      </c>
      <c r="E16" s="158"/>
      <c r="F16" s="158"/>
      <c r="G16" s="158"/>
      <c r="H16" s="158"/>
      <c r="I16" s="158"/>
      <c r="J16" s="158"/>
    </row>
    <row r="17" spans="1:195" ht="34.5" customHeight="1" thickBot="1">
      <c r="A17" s="38"/>
      <c r="B17" s="39" t="s">
        <v>73</v>
      </c>
      <c r="C17" s="164" t="s">
        <v>49</v>
      </c>
      <c r="D17" s="39"/>
      <c r="E17" s="164" t="s">
        <v>23</v>
      </c>
      <c r="F17" s="170" t="s">
        <v>72</v>
      </c>
      <c r="G17" s="173" t="s">
        <v>3</v>
      </c>
      <c r="H17" s="169" t="s">
        <v>2</v>
      </c>
      <c r="I17" s="169"/>
      <c r="J17" s="40"/>
    </row>
    <row r="18" spans="1:195" ht="36" customHeight="1" thickBot="1">
      <c r="A18" s="39" t="s">
        <v>48</v>
      </c>
      <c r="B18" s="39" t="s">
        <v>74</v>
      </c>
      <c r="C18" s="164"/>
      <c r="D18" s="39" t="s">
        <v>13</v>
      </c>
      <c r="E18" s="164"/>
      <c r="F18" s="170"/>
      <c r="G18" s="173"/>
      <c r="H18" s="41" t="s">
        <v>137</v>
      </c>
      <c r="I18" s="41" t="s">
        <v>4</v>
      </c>
      <c r="J18" s="39" t="s">
        <v>5</v>
      </c>
    </row>
    <row r="19" spans="1:195" ht="36.75" customHeight="1" thickBot="1">
      <c r="A19" s="151" t="s">
        <v>110</v>
      </c>
      <c r="B19" s="86"/>
      <c r="C19" s="87"/>
      <c r="D19" s="87"/>
      <c r="E19" s="87"/>
      <c r="F19" s="88"/>
      <c r="G19" s="89"/>
      <c r="H19" s="90"/>
      <c r="I19" s="90"/>
      <c r="J19" s="87"/>
    </row>
    <row r="20" spans="1:195" s="7" customFormat="1" ht="44.25" customHeight="1" thickBot="1">
      <c r="A20" s="91" t="s">
        <v>164</v>
      </c>
      <c r="B20" s="92" t="s">
        <v>147</v>
      </c>
      <c r="C20" s="93">
        <v>88384</v>
      </c>
      <c r="D20" s="94" t="s">
        <v>145</v>
      </c>
      <c r="E20" s="87"/>
      <c r="F20" s="88"/>
      <c r="G20" s="54">
        <v>12</v>
      </c>
      <c r="H20" s="69">
        <v>9.56</v>
      </c>
      <c r="I20" s="69">
        <v>15.99</v>
      </c>
      <c r="J20" s="95">
        <f t="shared" ref="J20:J35" si="0">(E20*H20)-((H20*E20)*F20)</f>
        <v>0</v>
      </c>
    </row>
    <row r="21" spans="1:195" s="7" customFormat="1" ht="44.25" customHeight="1" thickBot="1">
      <c r="A21" s="91" t="s">
        <v>165</v>
      </c>
      <c r="B21" s="92" t="s">
        <v>148</v>
      </c>
      <c r="C21" s="93">
        <v>88380</v>
      </c>
      <c r="D21" s="94" t="s">
        <v>128</v>
      </c>
      <c r="E21" s="87"/>
      <c r="F21" s="88"/>
      <c r="G21" s="54">
        <v>12</v>
      </c>
      <c r="H21" s="69">
        <v>16.79</v>
      </c>
      <c r="I21" s="69">
        <v>27.99</v>
      </c>
      <c r="J21" s="95">
        <f t="shared" si="0"/>
        <v>0</v>
      </c>
    </row>
    <row r="22" spans="1:195" s="7" customFormat="1" ht="44.25" customHeight="1" thickBot="1">
      <c r="A22" s="91" t="s">
        <v>165</v>
      </c>
      <c r="B22" s="92" t="s">
        <v>126</v>
      </c>
      <c r="C22" s="93">
        <v>88385</v>
      </c>
      <c r="D22" s="94" t="s">
        <v>146</v>
      </c>
      <c r="E22" s="87"/>
      <c r="F22" s="88"/>
      <c r="G22" s="54">
        <v>1</v>
      </c>
      <c r="H22" s="69">
        <v>118.99</v>
      </c>
      <c r="I22" s="69" t="s">
        <v>125</v>
      </c>
      <c r="J22" s="95">
        <f t="shared" si="0"/>
        <v>0</v>
      </c>
    </row>
    <row r="23" spans="1:195" s="7" customFormat="1" ht="44.25" customHeight="1" thickBot="1">
      <c r="A23" s="91" t="s">
        <v>179</v>
      </c>
      <c r="B23" s="92" t="s">
        <v>133</v>
      </c>
      <c r="C23" s="87">
        <v>88386</v>
      </c>
      <c r="D23" s="96" t="s">
        <v>134</v>
      </c>
      <c r="E23" s="87"/>
      <c r="F23" s="88"/>
      <c r="G23" s="54">
        <v>6</v>
      </c>
      <c r="H23" s="69">
        <v>14.34</v>
      </c>
      <c r="I23" s="69">
        <v>3.99</v>
      </c>
      <c r="J23" s="95">
        <f t="shared" si="0"/>
        <v>0</v>
      </c>
    </row>
    <row r="24" spans="1:195" s="5" customFormat="1" ht="44.25" customHeight="1" thickBot="1">
      <c r="A24" s="97" t="s">
        <v>140</v>
      </c>
      <c r="B24" s="98" t="s">
        <v>151</v>
      </c>
      <c r="C24" s="99">
        <v>52707</v>
      </c>
      <c r="D24" s="100" t="s">
        <v>129</v>
      </c>
      <c r="E24" s="101"/>
      <c r="F24" s="102"/>
      <c r="G24" s="70">
        <v>12</v>
      </c>
      <c r="H24" s="71">
        <v>14.63</v>
      </c>
      <c r="I24" s="71">
        <v>24.38</v>
      </c>
      <c r="J24" s="95">
        <f t="shared" si="0"/>
        <v>0</v>
      </c>
    </row>
    <row r="25" spans="1:195" s="5" customFormat="1" ht="44.25" customHeight="1" thickBot="1">
      <c r="A25" s="97" t="s">
        <v>140</v>
      </c>
      <c r="B25" s="98" t="s">
        <v>152</v>
      </c>
      <c r="C25" s="99">
        <v>52708</v>
      </c>
      <c r="D25" s="100" t="s">
        <v>130</v>
      </c>
      <c r="E25" s="101"/>
      <c r="F25" s="102"/>
      <c r="G25" s="70">
        <v>12</v>
      </c>
      <c r="H25" s="71">
        <v>22.6</v>
      </c>
      <c r="I25" s="71">
        <v>37.67</v>
      </c>
      <c r="J25" s="95">
        <f t="shared" si="0"/>
        <v>0</v>
      </c>
    </row>
    <row r="26" spans="1:195" s="5" customFormat="1" ht="44.25" customHeight="1" thickBot="1">
      <c r="A26" s="103" t="s">
        <v>180</v>
      </c>
      <c r="B26" s="104" t="s">
        <v>133</v>
      </c>
      <c r="C26" s="105">
        <v>52715</v>
      </c>
      <c r="D26" s="96" t="s">
        <v>135</v>
      </c>
      <c r="E26" s="105"/>
      <c r="F26" s="106"/>
      <c r="G26" s="72">
        <v>6</v>
      </c>
      <c r="H26" s="73">
        <v>11.94</v>
      </c>
      <c r="I26" s="73">
        <v>3.29</v>
      </c>
      <c r="J26" s="95">
        <f t="shared" si="0"/>
        <v>0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</row>
    <row r="27" spans="1:195" s="5" customFormat="1" ht="44.25" customHeight="1" thickBot="1">
      <c r="A27" s="97" t="s">
        <v>141</v>
      </c>
      <c r="B27" s="98" t="s">
        <v>151</v>
      </c>
      <c r="C27" s="99">
        <v>52710</v>
      </c>
      <c r="D27" s="100" t="s">
        <v>131</v>
      </c>
      <c r="E27" s="101"/>
      <c r="F27" s="102"/>
      <c r="G27" s="70">
        <v>12</v>
      </c>
      <c r="H27" s="71">
        <v>14.63</v>
      </c>
      <c r="I27" s="71">
        <v>24.38</v>
      </c>
      <c r="J27" s="95">
        <f t="shared" si="0"/>
        <v>0</v>
      </c>
    </row>
    <row r="28" spans="1:195" s="7" customFormat="1" ht="44.25" customHeight="1" thickBot="1">
      <c r="A28" s="97" t="s">
        <v>141</v>
      </c>
      <c r="B28" s="98" t="s">
        <v>152</v>
      </c>
      <c r="C28" s="99">
        <v>52711</v>
      </c>
      <c r="D28" s="100" t="s">
        <v>132</v>
      </c>
      <c r="E28" s="101"/>
      <c r="F28" s="102"/>
      <c r="G28" s="70">
        <v>12</v>
      </c>
      <c r="H28" s="71">
        <v>22.6</v>
      </c>
      <c r="I28" s="71">
        <v>37.67</v>
      </c>
      <c r="J28" s="95">
        <f t="shared" si="0"/>
        <v>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</row>
    <row r="29" spans="1:195" s="5" customFormat="1" ht="44.25" customHeight="1" thickBot="1">
      <c r="A29" s="97" t="s">
        <v>181</v>
      </c>
      <c r="B29" s="97" t="s">
        <v>133</v>
      </c>
      <c r="C29" s="108">
        <v>52716</v>
      </c>
      <c r="D29" s="100" t="s">
        <v>136</v>
      </c>
      <c r="E29" s="109"/>
      <c r="F29" s="110"/>
      <c r="G29" s="74">
        <v>6</v>
      </c>
      <c r="H29" s="75">
        <v>11.94</v>
      </c>
      <c r="I29" s="75">
        <v>3.29</v>
      </c>
      <c r="J29" s="95">
        <f t="shared" si="0"/>
        <v>0</v>
      </c>
    </row>
    <row r="30" spans="1:195" s="5" customFormat="1" ht="44.25" customHeight="1" thickBot="1">
      <c r="A30" s="97" t="s">
        <v>142</v>
      </c>
      <c r="B30" s="98" t="s">
        <v>104</v>
      </c>
      <c r="C30" s="99">
        <v>87070</v>
      </c>
      <c r="D30" s="111">
        <v>764934870701</v>
      </c>
      <c r="E30" s="101"/>
      <c r="F30" s="102"/>
      <c r="G30" s="76">
        <v>12</v>
      </c>
      <c r="H30" s="71">
        <v>15.6</v>
      </c>
      <c r="I30" s="71">
        <v>25.99</v>
      </c>
      <c r="J30" s="95">
        <f t="shared" si="0"/>
        <v>0</v>
      </c>
    </row>
    <row r="31" spans="1:195" s="5" customFormat="1" ht="44.25" customHeight="1" thickBot="1">
      <c r="A31" s="97" t="s">
        <v>142</v>
      </c>
      <c r="B31" s="98" t="s">
        <v>105</v>
      </c>
      <c r="C31" s="99">
        <v>87071</v>
      </c>
      <c r="D31" s="111">
        <v>764934870718</v>
      </c>
      <c r="E31" s="101"/>
      <c r="F31" s="102"/>
      <c r="G31" s="76">
        <v>6</v>
      </c>
      <c r="H31" s="71">
        <v>29.99</v>
      </c>
      <c r="I31" s="71">
        <v>49.99</v>
      </c>
      <c r="J31" s="95">
        <f t="shared" si="0"/>
        <v>0</v>
      </c>
    </row>
    <row r="32" spans="1:195" s="5" customFormat="1" ht="44.25" customHeight="1" thickBot="1">
      <c r="A32" s="97" t="s">
        <v>143</v>
      </c>
      <c r="B32" s="98" t="s">
        <v>104</v>
      </c>
      <c r="C32" s="99">
        <v>87080</v>
      </c>
      <c r="D32" s="111">
        <v>764934870800</v>
      </c>
      <c r="E32" s="101"/>
      <c r="F32" s="102"/>
      <c r="G32" s="76">
        <v>12</v>
      </c>
      <c r="H32" s="71">
        <v>15.6</v>
      </c>
      <c r="I32" s="71">
        <v>25.99</v>
      </c>
      <c r="J32" s="95">
        <f t="shared" si="0"/>
        <v>0</v>
      </c>
    </row>
    <row r="33" spans="1:195" s="5" customFormat="1" ht="44.25" customHeight="1" thickBot="1">
      <c r="A33" s="97" t="s">
        <v>143</v>
      </c>
      <c r="B33" s="98" t="s">
        <v>105</v>
      </c>
      <c r="C33" s="99">
        <v>87081</v>
      </c>
      <c r="D33" s="111">
        <v>764934870817</v>
      </c>
      <c r="E33" s="101"/>
      <c r="F33" s="102"/>
      <c r="G33" s="76">
        <v>6</v>
      </c>
      <c r="H33" s="71">
        <v>29.99</v>
      </c>
      <c r="I33" s="71">
        <v>49.99</v>
      </c>
      <c r="J33" s="95">
        <f t="shared" si="0"/>
        <v>0</v>
      </c>
    </row>
    <row r="34" spans="1:195" s="5" customFormat="1" ht="44.25" customHeight="1" thickBot="1">
      <c r="A34" s="97" t="s">
        <v>144</v>
      </c>
      <c r="B34" s="98" t="s">
        <v>104</v>
      </c>
      <c r="C34" s="99">
        <v>87060</v>
      </c>
      <c r="D34" s="111">
        <v>764934870602</v>
      </c>
      <c r="E34" s="101"/>
      <c r="F34" s="102"/>
      <c r="G34" s="76">
        <v>6</v>
      </c>
      <c r="H34" s="71">
        <v>15.6</v>
      </c>
      <c r="I34" s="71">
        <v>25.99</v>
      </c>
      <c r="J34" s="95">
        <f t="shared" si="0"/>
        <v>0</v>
      </c>
    </row>
    <row r="35" spans="1:195" s="5" customFormat="1" ht="44.25" customHeight="1" thickBot="1">
      <c r="A35" s="97" t="s">
        <v>144</v>
      </c>
      <c r="B35" s="98" t="s">
        <v>105</v>
      </c>
      <c r="C35" s="99">
        <v>87061</v>
      </c>
      <c r="D35" s="111">
        <v>764934870619</v>
      </c>
      <c r="E35" s="101"/>
      <c r="F35" s="102"/>
      <c r="G35" s="76">
        <v>12</v>
      </c>
      <c r="H35" s="71">
        <v>29.99</v>
      </c>
      <c r="I35" s="71">
        <v>49.99</v>
      </c>
      <c r="J35" s="95">
        <f t="shared" si="0"/>
        <v>0</v>
      </c>
    </row>
    <row r="36" spans="1:195" s="5" customFormat="1" ht="44.25" customHeight="1" thickBot="1">
      <c r="A36" s="113" t="s">
        <v>166</v>
      </c>
      <c r="B36" s="98" t="s">
        <v>182</v>
      </c>
      <c r="C36" s="99"/>
      <c r="D36" s="111"/>
      <c r="E36" s="101"/>
      <c r="F36" s="102"/>
      <c r="G36" s="76">
        <v>12</v>
      </c>
      <c r="H36" s="71">
        <v>21</v>
      </c>
      <c r="I36" s="71">
        <v>34.99</v>
      </c>
      <c r="J36" s="95"/>
    </row>
    <row r="37" spans="1:195" ht="44.25" customHeight="1" thickBot="1">
      <c r="A37" s="151" t="s">
        <v>167</v>
      </c>
      <c r="B37" s="86"/>
      <c r="C37" s="87"/>
      <c r="D37" s="87"/>
      <c r="E37" s="87"/>
      <c r="F37" s="88"/>
      <c r="G37" s="54"/>
      <c r="H37" s="68"/>
      <c r="I37" s="68"/>
      <c r="J37" s="87"/>
    </row>
    <row r="38" spans="1:195" s="8" customFormat="1" ht="44.25" customHeight="1" thickBot="1">
      <c r="A38" s="103" t="s">
        <v>168</v>
      </c>
      <c r="B38" s="97" t="s">
        <v>123</v>
      </c>
      <c r="C38" s="108">
        <v>97002</v>
      </c>
      <c r="D38" s="111">
        <v>764934970029</v>
      </c>
      <c r="E38" s="103"/>
      <c r="F38" s="114"/>
      <c r="G38" s="77">
        <v>6</v>
      </c>
      <c r="H38" s="78">
        <v>32.28</v>
      </c>
      <c r="I38" s="78">
        <v>8.99</v>
      </c>
      <c r="J38" s="95">
        <f>(E38*H38)-((H38*E38)*F38)</f>
        <v>0</v>
      </c>
    </row>
    <row r="39" spans="1:195" s="8" customFormat="1" ht="44.25" customHeight="1" thickBot="1">
      <c r="A39" s="103" t="s">
        <v>169</v>
      </c>
      <c r="B39" s="97" t="s">
        <v>124</v>
      </c>
      <c r="C39" s="108">
        <v>87003</v>
      </c>
      <c r="D39" s="111">
        <v>91401870033</v>
      </c>
      <c r="E39" s="103"/>
      <c r="F39" s="114"/>
      <c r="G39" s="77">
        <v>6</v>
      </c>
      <c r="H39" s="78">
        <v>35.880000000000003</v>
      </c>
      <c r="I39" s="78">
        <v>9.99</v>
      </c>
      <c r="J39" s="95">
        <f>(E39*H39)-((H39*E39)*F39)</f>
        <v>0</v>
      </c>
    </row>
    <row r="40" spans="1:195" s="20" customFormat="1" ht="44.25" customHeight="1" thickBot="1">
      <c r="A40" s="151" t="s">
        <v>176</v>
      </c>
      <c r="B40" s="115"/>
      <c r="C40" s="89"/>
      <c r="D40" s="116"/>
      <c r="E40" s="117"/>
      <c r="F40" s="118"/>
      <c r="G40" s="70"/>
      <c r="H40" s="79"/>
      <c r="I40" s="79"/>
      <c r="J40" s="95"/>
    </row>
    <row r="41" spans="1:195" s="7" customFormat="1" ht="44.25" customHeight="1" thickBot="1">
      <c r="A41" s="91" t="s">
        <v>138</v>
      </c>
      <c r="B41" s="98" t="s">
        <v>149</v>
      </c>
      <c r="C41" s="99">
        <v>87020</v>
      </c>
      <c r="D41" s="100" t="s">
        <v>24</v>
      </c>
      <c r="E41" s="91"/>
      <c r="F41" s="119"/>
      <c r="G41" s="70">
        <v>12</v>
      </c>
      <c r="H41" s="71">
        <v>15.17</v>
      </c>
      <c r="I41" s="80">
        <f>SUM(H41/0.6)</f>
        <v>25.283333333333335</v>
      </c>
      <c r="J41" s="95">
        <f t="shared" ref="J41:J65" si="1">(E41*H41)-((H41*E41)*F41)</f>
        <v>0</v>
      </c>
    </row>
    <row r="42" spans="1:195" s="7" customFormat="1" ht="44.25" customHeight="1" thickBot="1">
      <c r="A42" s="120" t="s">
        <v>139</v>
      </c>
      <c r="B42" s="121" t="s">
        <v>92</v>
      </c>
      <c r="C42" s="107">
        <v>86401</v>
      </c>
      <c r="D42" s="122" t="s">
        <v>34</v>
      </c>
      <c r="E42" s="103"/>
      <c r="F42" s="114"/>
      <c r="G42" s="74">
        <v>12</v>
      </c>
      <c r="H42" s="71">
        <v>11.25</v>
      </c>
      <c r="I42" s="80">
        <v>18.75</v>
      </c>
      <c r="J42" s="95">
        <f t="shared" si="1"/>
        <v>0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</row>
    <row r="43" spans="1:195" s="5" customFormat="1" ht="44.25" customHeight="1" thickBot="1">
      <c r="A43" s="120" t="s">
        <v>139</v>
      </c>
      <c r="B43" s="121" t="s">
        <v>93</v>
      </c>
      <c r="C43" s="107">
        <v>86402</v>
      </c>
      <c r="D43" s="122" t="s">
        <v>35</v>
      </c>
      <c r="E43" s="103"/>
      <c r="F43" s="114"/>
      <c r="G43" s="74">
        <v>12</v>
      </c>
      <c r="H43" s="71">
        <v>24.38</v>
      </c>
      <c r="I43" s="80">
        <v>40.630000000000003</v>
      </c>
      <c r="J43" s="95">
        <f t="shared" si="1"/>
        <v>0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</row>
    <row r="44" spans="1:195" s="5" customFormat="1" ht="44.25" customHeight="1" thickBot="1">
      <c r="A44" s="120" t="s">
        <v>139</v>
      </c>
      <c r="B44" s="121" t="s">
        <v>91</v>
      </c>
      <c r="C44" s="107">
        <v>88400</v>
      </c>
      <c r="D44" s="122" t="s">
        <v>33</v>
      </c>
      <c r="E44" s="103"/>
      <c r="F44" s="114"/>
      <c r="G44" s="74">
        <v>12</v>
      </c>
      <c r="H44" s="71">
        <v>7.01</v>
      </c>
      <c r="I44" s="80">
        <v>11.68</v>
      </c>
      <c r="J44" s="95">
        <f t="shared" si="1"/>
        <v>0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</row>
    <row r="45" spans="1:195" s="5" customFormat="1" ht="44.25" customHeight="1" thickBot="1">
      <c r="A45" s="120" t="s">
        <v>139</v>
      </c>
      <c r="B45" s="121" t="s">
        <v>94</v>
      </c>
      <c r="C45" s="107">
        <v>86410</v>
      </c>
      <c r="D45" s="122" t="s">
        <v>36</v>
      </c>
      <c r="E45" s="103"/>
      <c r="F45" s="114"/>
      <c r="G45" s="74">
        <v>12</v>
      </c>
      <c r="H45" s="71">
        <v>8.3699999999999992</v>
      </c>
      <c r="I45" s="80">
        <f>SUM(H45/0.6)</f>
        <v>13.95</v>
      </c>
      <c r="J45" s="95">
        <f t="shared" si="1"/>
        <v>0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</row>
    <row r="46" spans="1:195" s="5" customFormat="1" ht="44.25" customHeight="1" thickBot="1">
      <c r="A46" s="123" t="s">
        <v>106</v>
      </c>
      <c r="B46" s="124" t="s">
        <v>150</v>
      </c>
      <c r="C46" s="112">
        <v>52703</v>
      </c>
      <c r="D46" s="125" t="s">
        <v>42</v>
      </c>
      <c r="E46" s="126"/>
      <c r="F46" s="127"/>
      <c r="G46" s="76">
        <v>12</v>
      </c>
      <c r="H46" s="80">
        <v>17.97</v>
      </c>
      <c r="I46" s="80">
        <v>29.95</v>
      </c>
      <c r="J46" s="95">
        <f t="shared" si="1"/>
        <v>0</v>
      </c>
    </row>
    <row r="47" spans="1:195" s="5" customFormat="1" ht="44.25" customHeight="1" thickBot="1">
      <c r="A47" s="97" t="s">
        <v>140</v>
      </c>
      <c r="B47" s="98" t="s">
        <v>151</v>
      </c>
      <c r="C47" s="99">
        <v>52707</v>
      </c>
      <c r="D47" s="100" t="s">
        <v>129</v>
      </c>
      <c r="E47" s="101"/>
      <c r="F47" s="102"/>
      <c r="G47" s="70">
        <v>12</v>
      </c>
      <c r="H47" s="71">
        <v>14.63</v>
      </c>
      <c r="I47" s="71">
        <v>24.38</v>
      </c>
      <c r="J47" s="95">
        <f t="shared" si="1"/>
        <v>0</v>
      </c>
    </row>
    <row r="48" spans="1:195" s="5" customFormat="1" ht="44.25" customHeight="1" thickBot="1">
      <c r="A48" s="97" t="s">
        <v>140</v>
      </c>
      <c r="B48" s="98" t="s">
        <v>152</v>
      </c>
      <c r="C48" s="99">
        <v>52708</v>
      </c>
      <c r="D48" s="100" t="s">
        <v>130</v>
      </c>
      <c r="E48" s="101"/>
      <c r="F48" s="102"/>
      <c r="G48" s="70">
        <v>12</v>
      </c>
      <c r="H48" s="71">
        <v>22.6</v>
      </c>
      <c r="I48" s="71">
        <v>37.67</v>
      </c>
      <c r="J48" s="95">
        <f t="shared" si="1"/>
        <v>0</v>
      </c>
    </row>
    <row r="49" spans="1:195" s="5" customFormat="1" ht="44.25" customHeight="1" thickBot="1">
      <c r="A49" s="103" t="s">
        <v>183</v>
      </c>
      <c r="B49" s="104" t="s">
        <v>133</v>
      </c>
      <c r="C49" s="105">
        <v>52715</v>
      </c>
      <c r="D49" s="96" t="s">
        <v>135</v>
      </c>
      <c r="E49" s="105"/>
      <c r="F49" s="106"/>
      <c r="G49" s="72">
        <v>6</v>
      </c>
      <c r="H49" s="73">
        <v>11.94</v>
      </c>
      <c r="I49" s="73">
        <v>3.29</v>
      </c>
      <c r="J49" s="95">
        <f t="shared" si="1"/>
        <v>0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</row>
    <row r="50" spans="1:195" s="5" customFormat="1" ht="44.25" customHeight="1" thickBot="1">
      <c r="A50" s="97" t="s">
        <v>141</v>
      </c>
      <c r="B50" s="98" t="s">
        <v>151</v>
      </c>
      <c r="C50" s="99">
        <v>52710</v>
      </c>
      <c r="D50" s="100" t="s">
        <v>131</v>
      </c>
      <c r="E50" s="101"/>
      <c r="F50" s="102"/>
      <c r="G50" s="70">
        <v>12</v>
      </c>
      <c r="H50" s="71">
        <v>14.63</v>
      </c>
      <c r="I50" s="71">
        <v>24.38</v>
      </c>
      <c r="J50" s="95">
        <f t="shared" si="1"/>
        <v>0</v>
      </c>
    </row>
    <row r="51" spans="1:195" s="7" customFormat="1" ht="44.25" customHeight="1" thickBot="1">
      <c r="A51" s="97" t="s">
        <v>141</v>
      </c>
      <c r="B51" s="98" t="s">
        <v>152</v>
      </c>
      <c r="C51" s="99">
        <v>52711</v>
      </c>
      <c r="D51" s="100" t="s">
        <v>132</v>
      </c>
      <c r="E51" s="101"/>
      <c r="F51" s="102"/>
      <c r="G51" s="70">
        <v>12</v>
      </c>
      <c r="H51" s="71">
        <v>22.6</v>
      </c>
      <c r="I51" s="71">
        <v>37.67</v>
      </c>
      <c r="J51" s="95">
        <f t="shared" si="1"/>
        <v>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</row>
    <row r="52" spans="1:195" s="5" customFormat="1" ht="44.25" customHeight="1" thickBot="1">
      <c r="A52" s="97" t="s">
        <v>184</v>
      </c>
      <c r="B52" s="97" t="s">
        <v>133</v>
      </c>
      <c r="C52" s="108">
        <v>52716</v>
      </c>
      <c r="D52" s="100" t="s">
        <v>136</v>
      </c>
      <c r="E52" s="109"/>
      <c r="F52" s="110"/>
      <c r="G52" s="74">
        <v>6</v>
      </c>
      <c r="H52" s="75">
        <v>11.94</v>
      </c>
      <c r="I52" s="75">
        <v>3.29</v>
      </c>
      <c r="J52" s="95">
        <f t="shared" si="1"/>
        <v>0</v>
      </c>
    </row>
    <row r="53" spans="1:195" s="5" customFormat="1" ht="44.25" customHeight="1" thickBot="1">
      <c r="A53" s="128" t="s">
        <v>101</v>
      </c>
      <c r="B53" s="129" t="s">
        <v>185</v>
      </c>
      <c r="C53" s="89">
        <v>87030</v>
      </c>
      <c r="D53" s="122" t="s">
        <v>40</v>
      </c>
      <c r="E53" s="91"/>
      <c r="F53" s="119"/>
      <c r="G53" s="70">
        <v>12</v>
      </c>
      <c r="H53" s="81">
        <v>8.6999999999999993</v>
      </c>
      <c r="I53" s="81">
        <v>14.5</v>
      </c>
      <c r="J53" s="95">
        <f t="shared" si="1"/>
        <v>0</v>
      </c>
      <c r="K53" s="19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</row>
    <row r="54" spans="1:195" s="5" customFormat="1" ht="44.25" customHeight="1" thickBot="1">
      <c r="A54" s="115" t="s">
        <v>127</v>
      </c>
      <c r="B54" s="129" t="s">
        <v>153</v>
      </c>
      <c r="C54" s="89">
        <v>52692</v>
      </c>
      <c r="D54" s="116" t="s">
        <v>14</v>
      </c>
      <c r="E54" s="117"/>
      <c r="F54" s="119"/>
      <c r="G54" s="70">
        <v>12</v>
      </c>
      <c r="H54" s="82">
        <v>10.67</v>
      </c>
      <c r="I54" s="82">
        <v>17.78</v>
      </c>
      <c r="J54" s="95">
        <f t="shared" si="1"/>
        <v>0</v>
      </c>
    </row>
    <row r="55" spans="1:195" s="8" customFormat="1" ht="44.25" customHeight="1" thickBot="1">
      <c r="A55" s="115" t="s">
        <v>127</v>
      </c>
      <c r="B55" s="129" t="s">
        <v>154</v>
      </c>
      <c r="C55" s="89">
        <v>52688</v>
      </c>
      <c r="D55" s="116" t="s">
        <v>57</v>
      </c>
      <c r="E55" s="117"/>
      <c r="F55" s="119"/>
      <c r="G55" s="70">
        <v>12</v>
      </c>
      <c r="H55" s="82">
        <v>17.97</v>
      </c>
      <c r="I55" s="82">
        <v>29.95</v>
      </c>
      <c r="J55" s="95">
        <f t="shared" si="1"/>
        <v>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</row>
    <row r="56" spans="1:195" s="8" customFormat="1" ht="44.25" customHeight="1" thickBot="1">
      <c r="A56" s="115" t="s">
        <v>127</v>
      </c>
      <c r="B56" s="129" t="s">
        <v>66</v>
      </c>
      <c r="C56" s="89">
        <v>52693</v>
      </c>
      <c r="D56" s="116" t="s">
        <v>58</v>
      </c>
      <c r="E56" s="117"/>
      <c r="F56" s="119"/>
      <c r="G56" s="70">
        <v>12</v>
      </c>
      <c r="H56" s="82">
        <v>23.18</v>
      </c>
      <c r="I56" s="82">
        <v>38.630000000000003</v>
      </c>
      <c r="J56" s="95">
        <f t="shared" si="1"/>
        <v>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</row>
    <row r="57" spans="1:195" s="8" customFormat="1" ht="44.25" customHeight="1" thickBot="1">
      <c r="A57" s="130" t="s">
        <v>121</v>
      </c>
      <c r="B57" s="131" t="s">
        <v>155</v>
      </c>
      <c r="C57" s="132">
        <v>52690</v>
      </c>
      <c r="D57" s="133" t="s">
        <v>15</v>
      </c>
      <c r="E57" s="134"/>
      <c r="F57" s="135"/>
      <c r="G57" s="76">
        <v>12</v>
      </c>
      <c r="H57" s="83">
        <v>9.93</v>
      </c>
      <c r="I57" s="83">
        <v>15.95</v>
      </c>
      <c r="J57" s="95">
        <f t="shared" si="1"/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</row>
    <row r="58" spans="1:195" s="8" customFormat="1" ht="44.25" customHeight="1" thickBot="1">
      <c r="A58" s="130" t="s">
        <v>121</v>
      </c>
      <c r="B58" s="131" t="s">
        <v>156</v>
      </c>
      <c r="C58" s="132">
        <v>52689</v>
      </c>
      <c r="D58" s="133" t="s">
        <v>59</v>
      </c>
      <c r="E58" s="134"/>
      <c r="F58" s="135"/>
      <c r="G58" s="76">
        <v>12</v>
      </c>
      <c r="H58" s="83">
        <v>15.57</v>
      </c>
      <c r="I58" s="83">
        <v>25.95</v>
      </c>
      <c r="J58" s="95">
        <f t="shared" si="1"/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</row>
    <row r="59" spans="1:195" s="7" customFormat="1" ht="44.25" customHeight="1" thickBot="1">
      <c r="A59" s="130" t="s">
        <v>121</v>
      </c>
      <c r="B59" s="131" t="s">
        <v>67</v>
      </c>
      <c r="C59" s="132">
        <v>52691</v>
      </c>
      <c r="D59" s="133" t="s">
        <v>50</v>
      </c>
      <c r="E59" s="134"/>
      <c r="F59" s="135"/>
      <c r="G59" s="76">
        <v>12</v>
      </c>
      <c r="H59" s="83">
        <v>17.55</v>
      </c>
      <c r="I59" s="83">
        <v>29.25</v>
      </c>
      <c r="J59" s="95">
        <f t="shared" si="1"/>
        <v>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</row>
    <row r="60" spans="1:195" s="5" customFormat="1" ht="44.25" customHeight="1" thickBot="1">
      <c r="A60" s="97" t="s">
        <v>142</v>
      </c>
      <c r="B60" s="98" t="s">
        <v>104</v>
      </c>
      <c r="C60" s="99">
        <v>87070</v>
      </c>
      <c r="D60" s="111">
        <v>764934870701</v>
      </c>
      <c r="E60" s="101"/>
      <c r="F60" s="102"/>
      <c r="G60" s="76">
        <v>12</v>
      </c>
      <c r="H60" s="71">
        <v>15.6</v>
      </c>
      <c r="I60" s="71">
        <v>25.99</v>
      </c>
      <c r="J60" s="95">
        <f t="shared" si="1"/>
        <v>0</v>
      </c>
    </row>
    <row r="61" spans="1:195" s="5" customFormat="1" ht="44.25" customHeight="1" thickBot="1">
      <c r="A61" s="97" t="s">
        <v>142</v>
      </c>
      <c r="B61" s="98" t="s">
        <v>105</v>
      </c>
      <c r="C61" s="99">
        <v>87071</v>
      </c>
      <c r="D61" s="111">
        <v>764934870718</v>
      </c>
      <c r="E61" s="101"/>
      <c r="F61" s="102"/>
      <c r="G61" s="76">
        <v>6</v>
      </c>
      <c r="H61" s="71">
        <v>29.99</v>
      </c>
      <c r="I61" s="71">
        <v>49.99</v>
      </c>
      <c r="J61" s="95">
        <f t="shared" si="1"/>
        <v>0</v>
      </c>
    </row>
    <row r="62" spans="1:195" s="5" customFormat="1" ht="44.25" customHeight="1" thickBot="1">
      <c r="A62" s="97" t="s">
        <v>143</v>
      </c>
      <c r="B62" s="98" t="s">
        <v>104</v>
      </c>
      <c r="C62" s="99">
        <v>87080</v>
      </c>
      <c r="D62" s="111">
        <v>764934870800</v>
      </c>
      <c r="E62" s="101"/>
      <c r="F62" s="102"/>
      <c r="G62" s="76">
        <v>12</v>
      </c>
      <c r="H62" s="71">
        <v>15.6</v>
      </c>
      <c r="I62" s="71">
        <v>25.99</v>
      </c>
      <c r="J62" s="95">
        <f t="shared" si="1"/>
        <v>0</v>
      </c>
    </row>
    <row r="63" spans="1:195" s="5" customFormat="1" ht="44.25" customHeight="1" thickBot="1">
      <c r="A63" s="97" t="s">
        <v>143</v>
      </c>
      <c r="B63" s="98" t="s">
        <v>105</v>
      </c>
      <c r="C63" s="99">
        <v>87081</v>
      </c>
      <c r="D63" s="111">
        <v>764934870817</v>
      </c>
      <c r="E63" s="101"/>
      <c r="F63" s="102"/>
      <c r="G63" s="76">
        <v>6</v>
      </c>
      <c r="H63" s="71">
        <v>29.99</v>
      </c>
      <c r="I63" s="71">
        <v>49.99</v>
      </c>
      <c r="J63" s="95">
        <f t="shared" si="1"/>
        <v>0</v>
      </c>
    </row>
    <row r="64" spans="1:195" s="5" customFormat="1" ht="44.25" customHeight="1" thickBot="1">
      <c r="A64" s="97" t="s">
        <v>144</v>
      </c>
      <c r="B64" s="98" t="s">
        <v>104</v>
      </c>
      <c r="C64" s="99">
        <v>87060</v>
      </c>
      <c r="D64" s="111">
        <v>764934870602</v>
      </c>
      <c r="E64" s="101"/>
      <c r="F64" s="102"/>
      <c r="G64" s="76">
        <v>6</v>
      </c>
      <c r="H64" s="71">
        <v>15.6</v>
      </c>
      <c r="I64" s="71">
        <v>25.99</v>
      </c>
      <c r="J64" s="95">
        <f t="shared" si="1"/>
        <v>0</v>
      </c>
    </row>
    <row r="65" spans="1:195" s="5" customFormat="1" ht="44.25" customHeight="1" thickBot="1">
      <c r="A65" s="97" t="s">
        <v>144</v>
      </c>
      <c r="B65" s="98" t="s">
        <v>105</v>
      </c>
      <c r="C65" s="99">
        <v>87061</v>
      </c>
      <c r="D65" s="111">
        <v>764934870619</v>
      </c>
      <c r="E65" s="101"/>
      <c r="F65" s="102"/>
      <c r="G65" s="76">
        <v>12</v>
      </c>
      <c r="H65" s="71">
        <v>29.99</v>
      </c>
      <c r="I65" s="71">
        <v>49.99</v>
      </c>
      <c r="J65" s="95">
        <f t="shared" si="1"/>
        <v>0</v>
      </c>
    </row>
    <row r="66" spans="1:195" s="5" customFormat="1" ht="44.25" customHeight="1" thickBot="1">
      <c r="A66" s="152" t="s">
        <v>116</v>
      </c>
      <c r="B66" s="98"/>
      <c r="C66" s="99"/>
      <c r="D66" s="111"/>
      <c r="E66" s="101"/>
      <c r="F66" s="102"/>
      <c r="G66" s="76"/>
      <c r="H66" s="71"/>
      <c r="I66" s="71"/>
      <c r="J66" s="95"/>
    </row>
    <row r="67" spans="1:195" s="7" customFormat="1" ht="44.25" customHeight="1" thickBot="1">
      <c r="A67" s="136" t="s">
        <v>20</v>
      </c>
      <c r="B67" s="86" t="s">
        <v>87</v>
      </c>
      <c r="C67" s="87">
        <v>87040</v>
      </c>
      <c r="D67" s="137" t="s">
        <v>25</v>
      </c>
      <c r="E67" s="91"/>
      <c r="F67" s="119"/>
      <c r="G67" s="70">
        <v>12</v>
      </c>
      <c r="H67" s="71">
        <v>19.18</v>
      </c>
      <c r="I67" s="80">
        <v>31.95</v>
      </c>
      <c r="J67" s="95">
        <f t="shared" ref="J67:J98" si="2">(E67*H67)-((H67*E67)*F67)</f>
        <v>0</v>
      </c>
    </row>
    <row r="68" spans="1:195" s="7" customFormat="1" ht="44.25" customHeight="1" thickBot="1">
      <c r="A68" s="128" t="s">
        <v>88</v>
      </c>
      <c r="B68" s="129" t="s">
        <v>89</v>
      </c>
      <c r="C68" s="89">
        <v>52508</v>
      </c>
      <c r="D68" s="122" t="s">
        <v>26</v>
      </c>
      <c r="E68" s="91"/>
      <c r="F68" s="119"/>
      <c r="G68" s="70">
        <v>12</v>
      </c>
      <c r="H68" s="71">
        <v>10.5</v>
      </c>
      <c r="I68" s="80">
        <f t="shared" ref="I68:I69" si="3">SUM(H68/0.6)</f>
        <v>17.5</v>
      </c>
      <c r="J68" s="95">
        <f t="shared" si="2"/>
        <v>0</v>
      </c>
    </row>
    <row r="69" spans="1:195" s="7" customFormat="1" ht="44.25" customHeight="1" thickBot="1">
      <c r="A69" s="128" t="s">
        <v>88</v>
      </c>
      <c r="B69" s="129" t="s">
        <v>157</v>
      </c>
      <c r="C69" s="89">
        <v>52509</v>
      </c>
      <c r="D69" s="122" t="s">
        <v>115</v>
      </c>
      <c r="E69" s="91"/>
      <c r="F69" s="119"/>
      <c r="G69" s="70">
        <v>12</v>
      </c>
      <c r="H69" s="71">
        <v>28.77</v>
      </c>
      <c r="I69" s="80">
        <f t="shared" si="3"/>
        <v>47.95</v>
      </c>
      <c r="J69" s="95">
        <f t="shared" si="2"/>
        <v>0</v>
      </c>
    </row>
    <row r="70" spans="1:195" s="5" customFormat="1" ht="44.25" customHeight="1" thickBot="1">
      <c r="A70" s="98" t="s">
        <v>68</v>
      </c>
      <c r="B70" s="98" t="s">
        <v>98</v>
      </c>
      <c r="C70" s="99">
        <v>52704</v>
      </c>
      <c r="D70" s="100" t="s">
        <v>43</v>
      </c>
      <c r="E70" s="101"/>
      <c r="F70" s="102"/>
      <c r="G70" s="70">
        <v>12</v>
      </c>
      <c r="H70" s="71">
        <v>21.26</v>
      </c>
      <c r="I70" s="71">
        <v>35.43</v>
      </c>
      <c r="J70" s="95">
        <f t="shared" si="2"/>
        <v>0</v>
      </c>
    </row>
    <row r="71" spans="1:195" s="9" customFormat="1" ht="44.25" customHeight="1" thickBot="1">
      <c r="A71" s="138" t="s">
        <v>83</v>
      </c>
      <c r="B71" s="121" t="s">
        <v>84</v>
      </c>
      <c r="C71" s="107">
        <v>88500</v>
      </c>
      <c r="D71" s="122" t="s">
        <v>60</v>
      </c>
      <c r="E71" s="139"/>
      <c r="F71" s="114"/>
      <c r="G71" s="74">
        <v>12</v>
      </c>
      <c r="H71" s="81">
        <v>8.9499999999999993</v>
      </c>
      <c r="I71" s="81">
        <v>14.95</v>
      </c>
      <c r="J71" s="95">
        <f t="shared" si="2"/>
        <v>0</v>
      </c>
      <c r="K71" s="19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</row>
    <row r="72" spans="1:195" s="11" customFormat="1" ht="44.25" customHeight="1" thickBot="1">
      <c r="A72" s="138" t="s">
        <v>16</v>
      </c>
      <c r="B72" s="121" t="s">
        <v>85</v>
      </c>
      <c r="C72" s="107">
        <v>88501</v>
      </c>
      <c r="D72" s="122" t="s">
        <v>61</v>
      </c>
      <c r="E72" s="139"/>
      <c r="F72" s="114"/>
      <c r="G72" s="74">
        <v>12</v>
      </c>
      <c r="H72" s="81">
        <v>16.95</v>
      </c>
      <c r="I72" s="81">
        <v>28.25</v>
      </c>
      <c r="J72" s="95">
        <f t="shared" si="2"/>
        <v>0</v>
      </c>
      <c r="K72" s="19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</row>
    <row r="73" spans="1:195" s="11" customFormat="1" ht="44.25" customHeight="1" thickBot="1">
      <c r="A73" s="138" t="s">
        <v>83</v>
      </c>
      <c r="B73" s="121" t="s">
        <v>78</v>
      </c>
      <c r="C73" s="107">
        <v>88502</v>
      </c>
      <c r="D73" s="122" t="s">
        <v>62</v>
      </c>
      <c r="E73" s="139"/>
      <c r="F73" s="114"/>
      <c r="G73" s="74">
        <v>12</v>
      </c>
      <c r="H73" s="81">
        <v>12.75</v>
      </c>
      <c r="I73" s="81">
        <v>21.25</v>
      </c>
      <c r="J73" s="95">
        <f t="shared" si="2"/>
        <v>0</v>
      </c>
      <c r="K73" s="19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</row>
    <row r="74" spans="1:195" s="11" customFormat="1" ht="44.25" customHeight="1" thickBot="1">
      <c r="A74" s="138" t="s">
        <v>83</v>
      </c>
      <c r="B74" s="121" t="s">
        <v>86</v>
      </c>
      <c r="C74" s="107">
        <v>88503</v>
      </c>
      <c r="D74" s="122" t="s">
        <v>63</v>
      </c>
      <c r="E74" s="139"/>
      <c r="F74" s="114"/>
      <c r="G74" s="74">
        <v>12</v>
      </c>
      <c r="H74" s="81">
        <v>40.049999999999997</v>
      </c>
      <c r="I74" s="81">
        <v>66.75</v>
      </c>
      <c r="J74" s="95">
        <f t="shared" si="2"/>
        <v>0</v>
      </c>
      <c r="K74" s="19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</row>
    <row r="75" spans="1:195" s="7" customFormat="1" ht="44.25" customHeight="1" thickBot="1">
      <c r="A75" s="140" t="s">
        <v>19</v>
      </c>
      <c r="B75" s="141" t="s">
        <v>186</v>
      </c>
      <c r="C75" s="142">
        <v>60030</v>
      </c>
      <c r="D75" s="137" t="s">
        <v>37</v>
      </c>
      <c r="E75" s="91"/>
      <c r="F75" s="119"/>
      <c r="G75" s="70">
        <v>12</v>
      </c>
      <c r="H75" s="81">
        <v>35.97</v>
      </c>
      <c r="I75" s="81">
        <v>59.95</v>
      </c>
      <c r="J75" s="95">
        <f t="shared" si="2"/>
        <v>0</v>
      </c>
      <c r="K75" s="19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</row>
    <row r="76" spans="1:195" s="8" customFormat="1" ht="44.25" customHeight="1" thickBot="1">
      <c r="A76" s="120" t="s">
        <v>90</v>
      </c>
      <c r="B76" s="121" t="s">
        <v>91</v>
      </c>
      <c r="C76" s="107">
        <v>88220</v>
      </c>
      <c r="D76" s="122" t="s">
        <v>27</v>
      </c>
      <c r="E76" s="103"/>
      <c r="F76" s="114"/>
      <c r="G76" s="74">
        <v>12</v>
      </c>
      <c r="H76" s="75">
        <v>7.26</v>
      </c>
      <c r="I76" s="81">
        <v>12.1</v>
      </c>
      <c r="J76" s="95">
        <f t="shared" si="2"/>
        <v>0</v>
      </c>
      <c r="K76" s="19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</row>
    <row r="77" spans="1:195" s="8" customFormat="1" ht="44.25" customHeight="1" thickBot="1">
      <c r="A77" s="120" t="s">
        <v>90</v>
      </c>
      <c r="B77" s="121" t="s">
        <v>92</v>
      </c>
      <c r="C77" s="107">
        <v>86221</v>
      </c>
      <c r="D77" s="122" t="s">
        <v>28</v>
      </c>
      <c r="E77" s="103"/>
      <c r="F77" s="114"/>
      <c r="G77" s="74">
        <v>12</v>
      </c>
      <c r="H77" s="75">
        <v>13.38</v>
      </c>
      <c r="I77" s="81">
        <v>22.3</v>
      </c>
      <c r="J77" s="95">
        <f t="shared" si="2"/>
        <v>0</v>
      </c>
      <c r="K77" s="19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</row>
    <row r="78" spans="1:195" s="8" customFormat="1" ht="44.25" customHeight="1" thickBot="1">
      <c r="A78" s="120" t="s">
        <v>90</v>
      </c>
      <c r="B78" s="121" t="s">
        <v>93</v>
      </c>
      <c r="C78" s="107">
        <v>86222</v>
      </c>
      <c r="D78" s="122" t="s">
        <v>29</v>
      </c>
      <c r="E78" s="103"/>
      <c r="F78" s="114"/>
      <c r="G78" s="74">
        <v>12</v>
      </c>
      <c r="H78" s="75">
        <v>28.46</v>
      </c>
      <c r="I78" s="81">
        <v>47.43</v>
      </c>
      <c r="J78" s="95">
        <f t="shared" si="2"/>
        <v>0</v>
      </c>
    </row>
    <row r="79" spans="1:195" s="8" customFormat="1" ht="44.25" customHeight="1" thickBot="1">
      <c r="A79" s="120" t="s">
        <v>90</v>
      </c>
      <c r="B79" s="121" t="s">
        <v>94</v>
      </c>
      <c r="C79" s="107">
        <v>86230</v>
      </c>
      <c r="D79" s="122" t="s">
        <v>30</v>
      </c>
      <c r="E79" s="103"/>
      <c r="F79" s="114"/>
      <c r="G79" s="74">
        <v>12</v>
      </c>
      <c r="H79" s="75">
        <v>13.2</v>
      </c>
      <c r="I79" s="81">
        <v>21.95</v>
      </c>
      <c r="J79" s="95">
        <f t="shared" si="2"/>
        <v>0</v>
      </c>
    </row>
    <row r="80" spans="1:195" s="8" customFormat="1" ht="44.25" customHeight="1" thickBot="1">
      <c r="A80" s="120" t="s">
        <v>90</v>
      </c>
      <c r="B80" s="121" t="s">
        <v>95</v>
      </c>
      <c r="C80" s="107">
        <v>86231</v>
      </c>
      <c r="D80" s="122" t="s">
        <v>31</v>
      </c>
      <c r="E80" s="103"/>
      <c r="F80" s="114"/>
      <c r="G80" s="74">
        <v>12</v>
      </c>
      <c r="H80" s="75">
        <v>22.8</v>
      </c>
      <c r="I80" s="81">
        <v>37.950000000000003</v>
      </c>
      <c r="J80" s="95">
        <f t="shared" si="2"/>
        <v>0</v>
      </c>
    </row>
    <row r="81" spans="1:53" s="8" customFormat="1" ht="44.25" customHeight="1" thickBot="1">
      <c r="A81" s="120" t="s">
        <v>90</v>
      </c>
      <c r="B81" s="121" t="s">
        <v>81</v>
      </c>
      <c r="C81" s="107">
        <v>86232</v>
      </c>
      <c r="D81" s="122" t="s">
        <v>32</v>
      </c>
      <c r="E81" s="103"/>
      <c r="F81" s="114"/>
      <c r="G81" s="74">
        <v>12</v>
      </c>
      <c r="H81" s="75">
        <v>43.3</v>
      </c>
      <c r="I81" s="81">
        <v>72.17</v>
      </c>
      <c r="J81" s="95">
        <f t="shared" si="2"/>
        <v>0</v>
      </c>
    </row>
    <row r="82" spans="1:53" s="7" customFormat="1" ht="44.25" customHeight="1" thickBot="1">
      <c r="A82" s="128" t="s">
        <v>70</v>
      </c>
      <c r="B82" s="129" t="s">
        <v>187</v>
      </c>
      <c r="C82" s="89">
        <v>60020</v>
      </c>
      <c r="D82" s="122" t="s">
        <v>38</v>
      </c>
      <c r="E82" s="91"/>
      <c r="F82" s="119"/>
      <c r="G82" s="70">
        <v>12</v>
      </c>
      <c r="H82" s="81">
        <v>22.2</v>
      </c>
      <c r="I82" s="81">
        <v>36.950000000000003</v>
      </c>
      <c r="J82" s="95">
        <f t="shared" si="2"/>
        <v>0</v>
      </c>
    </row>
    <row r="83" spans="1:53" s="7" customFormat="1" ht="44.25" customHeight="1" thickBot="1">
      <c r="A83" s="128" t="s">
        <v>18</v>
      </c>
      <c r="B83" s="129" t="s">
        <v>96</v>
      </c>
      <c r="C83" s="89">
        <v>60010</v>
      </c>
      <c r="D83" s="122" t="s">
        <v>39</v>
      </c>
      <c r="E83" s="91"/>
      <c r="F83" s="119"/>
      <c r="G83" s="70">
        <v>12</v>
      </c>
      <c r="H83" s="81">
        <v>37.799999999999997</v>
      </c>
      <c r="I83" s="81">
        <v>62.95</v>
      </c>
      <c r="J83" s="95">
        <f t="shared" si="2"/>
        <v>0</v>
      </c>
    </row>
    <row r="84" spans="1:53" s="10" customFormat="1" ht="44.25" customHeight="1" thickBot="1">
      <c r="A84" s="97" t="s">
        <v>99</v>
      </c>
      <c r="B84" s="97" t="s">
        <v>158</v>
      </c>
      <c r="C84" s="108">
        <v>52702</v>
      </c>
      <c r="D84" s="100" t="s">
        <v>100</v>
      </c>
      <c r="E84" s="109"/>
      <c r="F84" s="110"/>
      <c r="G84" s="74">
        <v>12</v>
      </c>
      <c r="H84" s="75">
        <v>20.3</v>
      </c>
      <c r="I84" s="75">
        <v>33.83</v>
      </c>
      <c r="J84" s="95">
        <f t="shared" si="2"/>
        <v>0</v>
      </c>
    </row>
    <row r="85" spans="1:53" s="5" customFormat="1" ht="44.25" customHeight="1" thickBot="1">
      <c r="A85" s="98" t="s">
        <v>21</v>
      </c>
      <c r="B85" s="98" t="s">
        <v>159</v>
      </c>
      <c r="C85" s="99">
        <v>52701</v>
      </c>
      <c r="D85" s="100" t="s">
        <v>44</v>
      </c>
      <c r="E85" s="101"/>
      <c r="F85" s="102"/>
      <c r="G85" s="70">
        <v>12</v>
      </c>
      <c r="H85" s="71">
        <v>20.100000000000001</v>
      </c>
      <c r="I85" s="71">
        <v>33.5</v>
      </c>
      <c r="J85" s="95">
        <f t="shared" si="2"/>
        <v>0</v>
      </c>
    </row>
    <row r="86" spans="1:53" s="8" customFormat="1" ht="44.25" customHeight="1" thickBot="1">
      <c r="A86" s="120" t="s">
        <v>17</v>
      </c>
      <c r="B86" s="121" t="s">
        <v>97</v>
      </c>
      <c r="C86" s="107">
        <v>87000</v>
      </c>
      <c r="D86" s="122" t="s">
        <v>117</v>
      </c>
      <c r="E86" s="103"/>
      <c r="F86" s="114"/>
      <c r="G86" s="76">
        <v>12</v>
      </c>
      <c r="H86" s="81">
        <v>24.68</v>
      </c>
      <c r="I86" s="81">
        <v>41.13</v>
      </c>
      <c r="J86" s="95">
        <f t="shared" si="2"/>
        <v>0</v>
      </c>
    </row>
    <row r="87" spans="1:53" s="7" customFormat="1" ht="44.25" customHeight="1" thickBot="1">
      <c r="A87" s="128" t="s">
        <v>47</v>
      </c>
      <c r="B87" s="129" t="s">
        <v>160</v>
      </c>
      <c r="C87" s="89">
        <v>60001</v>
      </c>
      <c r="D87" s="122" t="s">
        <v>114</v>
      </c>
      <c r="E87" s="91"/>
      <c r="F87" s="119"/>
      <c r="G87" s="70">
        <v>12</v>
      </c>
      <c r="H87" s="81">
        <v>14.97</v>
      </c>
      <c r="I87" s="81">
        <v>24.95</v>
      </c>
      <c r="J87" s="95">
        <f t="shared" si="2"/>
        <v>0</v>
      </c>
    </row>
    <row r="88" spans="1:53" s="5" customFormat="1" ht="44.25" customHeight="1" thickBot="1">
      <c r="A88" s="115" t="s">
        <v>75</v>
      </c>
      <c r="B88" s="129" t="s">
        <v>107</v>
      </c>
      <c r="C88" s="89">
        <v>88340</v>
      </c>
      <c r="D88" s="116" t="s">
        <v>51</v>
      </c>
      <c r="E88" s="117"/>
      <c r="F88" s="119"/>
      <c r="G88" s="70">
        <v>12</v>
      </c>
      <c r="H88" s="82">
        <v>6.32</v>
      </c>
      <c r="I88" s="82">
        <v>10.53</v>
      </c>
      <c r="J88" s="95">
        <f t="shared" si="2"/>
        <v>0</v>
      </c>
    </row>
    <row r="89" spans="1:53" s="5" customFormat="1" ht="44.25" customHeight="1" thickBot="1">
      <c r="A89" s="115" t="s">
        <v>76</v>
      </c>
      <c r="B89" s="129" t="s">
        <v>108</v>
      </c>
      <c r="C89" s="89">
        <v>86341</v>
      </c>
      <c r="D89" s="116" t="s">
        <v>52</v>
      </c>
      <c r="E89" s="117"/>
      <c r="F89" s="119"/>
      <c r="G89" s="70">
        <v>12</v>
      </c>
      <c r="H89" s="82">
        <v>10.199999999999999</v>
      </c>
      <c r="I89" s="82">
        <v>17</v>
      </c>
      <c r="J89" s="95">
        <f t="shared" si="2"/>
        <v>0</v>
      </c>
    </row>
    <row r="90" spans="1:53" s="5" customFormat="1" ht="44.25" customHeight="1" thickBot="1">
      <c r="A90" s="115" t="s">
        <v>75</v>
      </c>
      <c r="B90" s="129" t="s">
        <v>109</v>
      </c>
      <c r="C90" s="89">
        <v>86342</v>
      </c>
      <c r="D90" s="116" t="s">
        <v>53</v>
      </c>
      <c r="E90" s="117"/>
      <c r="F90" s="119"/>
      <c r="G90" s="70">
        <v>12</v>
      </c>
      <c r="H90" s="82">
        <v>23.95</v>
      </c>
      <c r="I90" s="82">
        <v>39.950000000000003</v>
      </c>
      <c r="J90" s="95">
        <f t="shared" si="2"/>
        <v>0</v>
      </c>
    </row>
    <row r="91" spans="1:53" s="5" customFormat="1" ht="44.25" customHeight="1" thickBot="1">
      <c r="A91" s="115" t="s">
        <v>77</v>
      </c>
      <c r="B91" s="129" t="s">
        <v>78</v>
      </c>
      <c r="C91" s="89">
        <v>88356</v>
      </c>
      <c r="D91" s="116" t="s">
        <v>54</v>
      </c>
      <c r="E91" s="117"/>
      <c r="F91" s="119"/>
      <c r="G91" s="70">
        <v>12</v>
      </c>
      <c r="H91" s="82">
        <v>7.95</v>
      </c>
      <c r="I91" s="82">
        <v>13.25</v>
      </c>
      <c r="J91" s="95">
        <f t="shared" si="2"/>
        <v>0</v>
      </c>
    </row>
    <row r="92" spans="1:53" s="5" customFormat="1" ht="44.25" customHeight="1" thickBot="1">
      <c r="A92" s="115" t="s">
        <v>77</v>
      </c>
      <c r="B92" s="129" t="s">
        <v>79</v>
      </c>
      <c r="C92" s="89">
        <v>86351</v>
      </c>
      <c r="D92" s="116" t="s">
        <v>55</v>
      </c>
      <c r="E92" s="117"/>
      <c r="F92" s="119"/>
      <c r="G92" s="70">
        <v>12</v>
      </c>
      <c r="H92" s="82">
        <v>14.4</v>
      </c>
      <c r="I92" s="82">
        <v>24</v>
      </c>
      <c r="J92" s="95">
        <f t="shared" si="2"/>
        <v>0</v>
      </c>
    </row>
    <row r="93" spans="1:53" s="5" customFormat="1" ht="44.25" customHeight="1" thickBot="1">
      <c r="A93" s="115" t="s">
        <v>80</v>
      </c>
      <c r="B93" s="129" t="s">
        <v>81</v>
      </c>
      <c r="C93" s="89">
        <v>86352</v>
      </c>
      <c r="D93" s="116" t="s">
        <v>56</v>
      </c>
      <c r="E93" s="117"/>
      <c r="F93" s="119"/>
      <c r="G93" s="70">
        <v>12</v>
      </c>
      <c r="H93" s="82">
        <v>24.95</v>
      </c>
      <c r="I93" s="82">
        <v>41.58</v>
      </c>
      <c r="J93" s="95">
        <f t="shared" si="2"/>
        <v>0</v>
      </c>
    </row>
    <row r="94" spans="1:53" s="5" customFormat="1" ht="44.25" customHeight="1" thickBot="1">
      <c r="A94" s="115" t="s">
        <v>80</v>
      </c>
      <c r="B94" s="129" t="s">
        <v>82</v>
      </c>
      <c r="C94" s="89">
        <v>86354</v>
      </c>
      <c r="D94" s="116" t="s">
        <v>122</v>
      </c>
      <c r="E94" s="117"/>
      <c r="F94" s="119"/>
      <c r="G94" s="76">
        <v>12</v>
      </c>
      <c r="H94" s="83">
        <v>108.5</v>
      </c>
      <c r="I94" s="83">
        <v>180.83</v>
      </c>
      <c r="J94" s="95">
        <f t="shared" si="2"/>
        <v>0</v>
      </c>
    </row>
    <row r="95" spans="1:53" s="8" customFormat="1" ht="44.25" customHeight="1" thickBot="1">
      <c r="A95" s="103" t="s">
        <v>46</v>
      </c>
      <c r="B95" s="97" t="s">
        <v>182</v>
      </c>
      <c r="C95" s="108">
        <v>87050</v>
      </c>
      <c r="D95" s="100" t="s">
        <v>41</v>
      </c>
      <c r="E95" s="103"/>
      <c r="F95" s="114"/>
      <c r="G95" s="74">
        <v>12</v>
      </c>
      <c r="H95" s="75">
        <v>21.01</v>
      </c>
      <c r="I95" s="75">
        <v>35.020000000000003</v>
      </c>
      <c r="J95" s="95">
        <f t="shared" si="2"/>
        <v>0</v>
      </c>
    </row>
    <row r="96" spans="1:53" s="5" customFormat="1" ht="44.25" customHeight="1" thickBot="1">
      <c r="A96" s="98" t="s">
        <v>118</v>
      </c>
      <c r="B96" s="143"/>
      <c r="C96" s="99">
        <v>9817</v>
      </c>
      <c r="D96" s="144"/>
      <c r="E96" s="145"/>
      <c r="F96" s="146"/>
      <c r="G96" s="84"/>
      <c r="H96" s="85">
        <v>7.99</v>
      </c>
      <c r="I96" s="71">
        <v>9.99</v>
      </c>
      <c r="J96" s="95">
        <f t="shared" si="2"/>
        <v>0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:53" s="5" customFormat="1" ht="44.25" customHeight="1" thickBot="1">
      <c r="A97" s="98" t="s">
        <v>174</v>
      </c>
      <c r="B97" s="143"/>
      <c r="C97" s="99"/>
      <c r="D97" s="144"/>
      <c r="E97" s="145"/>
      <c r="F97" s="146"/>
      <c r="G97" s="84"/>
      <c r="H97" s="85"/>
      <c r="I97" s="71"/>
      <c r="J97" s="95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:53" s="5" customFormat="1" ht="44.25" customHeight="1" thickBot="1">
      <c r="A98" s="98" t="s">
        <v>103</v>
      </c>
      <c r="B98" s="98"/>
      <c r="C98" s="99" t="s">
        <v>119</v>
      </c>
      <c r="D98" s="100"/>
      <c r="E98" s="101"/>
      <c r="F98" s="102"/>
      <c r="G98" s="108"/>
      <c r="H98" s="121"/>
      <c r="I98" s="147"/>
      <c r="J98" s="95">
        <f t="shared" si="2"/>
        <v>0</v>
      </c>
    </row>
    <row r="99" spans="1:53" s="5" customFormat="1" ht="44.25" customHeight="1" thickBot="1">
      <c r="A99" s="98" t="s">
        <v>64</v>
      </c>
      <c r="B99" s="98"/>
      <c r="C99" s="99" t="s">
        <v>120</v>
      </c>
      <c r="D99" s="148"/>
      <c r="E99" s="101"/>
      <c r="F99" s="102"/>
      <c r="G99" s="99"/>
      <c r="H99" s="161" t="s">
        <v>45</v>
      </c>
      <c r="I99" s="161"/>
      <c r="J99" s="149">
        <f>SUM(J43:J96)</f>
        <v>0</v>
      </c>
    </row>
    <row r="100" spans="1:53" s="5" customFormat="1" ht="20.100000000000001" customHeight="1" thickBot="1">
      <c r="A100" s="165" t="s">
        <v>65</v>
      </c>
      <c r="B100" s="165"/>
      <c r="C100" s="165"/>
      <c r="D100" s="165"/>
      <c r="E100" s="165"/>
      <c r="F100" s="165"/>
      <c r="G100" s="165"/>
      <c r="H100" s="166"/>
      <c r="I100" s="167"/>
      <c r="J100" s="150"/>
    </row>
    <row r="101" spans="1:53" s="5" customFormat="1" ht="20.100000000000001" customHeight="1" thickBot="1">
      <c r="A101" s="165"/>
      <c r="B101" s="165"/>
      <c r="C101" s="165"/>
      <c r="D101" s="165"/>
      <c r="E101" s="165"/>
      <c r="F101" s="165"/>
      <c r="G101" s="165"/>
      <c r="H101" s="165"/>
      <c r="I101" s="168"/>
      <c r="J101" s="150"/>
    </row>
    <row r="102" spans="1:53" s="5" customFormat="1" ht="15" customHeight="1" thickBot="1">
      <c r="A102" s="165"/>
      <c r="B102" s="165"/>
      <c r="C102" s="165"/>
      <c r="D102" s="165"/>
      <c r="E102" s="165"/>
      <c r="F102" s="165"/>
      <c r="G102" s="165"/>
      <c r="H102" s="165"/>
      <c r="I102" s="168"/>
      <c r="J102" s="150"/>
    </row>
    <row r="103" spans="1:53" ht="30.75" customHeight="1" thickBot="1">
      <c r="A103" s="43" t="s">
        <v>6</v>
      </c>
      <c r="B103" s="40"/>
      <c r="C103" s="40"/>
      <c r="D103" s="40"/>
      <c r="E103" s="44"/>
      <c r="F103" s="40"/>
      <c r="G103" s="40"/>
      <c r="J103" s="42"/>
    </row>
    <row r="104" spans="1:53" ht="23.25" customHeight="1" thickBot="1">
      <c r="A104" s="174" t="s">
        <v>7</v>
      </c>
      <c r="B104" s="174"/>
      <c r="C104" s="174"/>
      <c r="D104" s="174"/>
      <c r="E104" s="174"/>
      <c r="F104" s="174"/>
      <c r="G104" s="43"/>
      <c r="H104" s="162"/>
      <c r="I104" s="163"/>
      <c r="J104" s="42"/>
    </row>
    <row r="105" spans="1:53" ht="38.25" customHeight="1" thickBot="1">
      <c r="A105" s="171" t="s">
        <v>102</v>
      </c>
      <c r="B105" s="171"/>
      <c r="C105" s="171"/>
      <c r="D105" s="171"/>
      <c r="E105" s="171"/>
      <c r="F105" s="171"/>
      <c r="G105" s="43"/>
      <c r="H105" s="66"/>
      <c r="I105" s="67"/>
      <c r="J105" s="45"/>
    </row>
    <row r="106" spans="1:53" ht="32.25" thickBot="1">
      <c r="A106" s="55" t="s">
        <v>69</v>
      </c>
      <c r="B106" s="56"/>
      <c r="C106" s="56"/>
      <c r="D106" s="57"/>
      <c r="E106" s="58"/>
      <c r="F106" s="59"/>
      <c r="G106" s="51"/>
      <c r="H106" s="172"/>
      <c r="I106" s="172"/>
      <c r="J106" s="172"/>
    </row>
    <row r="107" spans="1:53" ht="44.25" customHeight="1" thickBot="1">
      <c r="A107" s="64" t="s">
        <v>8</v>
      </c>
      <c r="B107" s="65"/>
      <c r="C107" s="60"/>
      <c r="D107" s="61"/>
      <c r="E107" s="62"/>
      <c r="F107" s="63"/>
      <c r="G107" s="196"/>
      <c r="H107" s="197"/>
      <c r="I107" s="197"/>
      <c r="J107" s="197"/>
    </row>
    <row r="108" spans="1:53" ht="34.5" customHeight="1" thickBot="1">
      <c r="A108" s="159" t="s">
        <v>22</v>
      </c>
      <c r="B108" s="160"/>
      <c r="C108" s="60"/>
      <c r="D108" s="61"/>
      <c r="E108" s="62"/>
      <c r="F108" s="63"/>
      <c r="G108" s="51"/>
      <c r="H108" s="52"/>
      <c r="I108" s="52"/>
      <c r="J108" s="52"/>
    </row>
    <row r="109" spans="1:53" ht="32.25" thickBot="1">
      <c r="A109" s="64" t="s">
        <v>177</v>
      </c>
      <c r="B109" s="65"/>
      <c r="C109" s="60"/>
      <c r="D109" s="61"/>
      <c r="E109" s="62"/>
      <c r="F109" s="63"/>
      <c r="G109" s="51"/>
      <c r="H109" s="52"/>
      <c r="I109" s="52"/>
      <c r="J109" s="52"/>
    </row>
    <row r="110" spans="1:53" ht="32.25" thickBot="1">
      <c r="A110" s="64" t="s">
        <v>9</v>
      </c>
      <c r="B110" s="65"/>
      <c r="C110" s="60"/>
      <c r="D110" s="61"/>
      <c r="E110" s="62"/>
      <c r="F110" s="63"/>
      <c r="G110" s="37"/>
      <c r="H110" s="53"/>
      <c r="I110" s="53"/>
      <c r="J110" s="53"/>
    </row>
    <row r="111" spans="1:53" ht="21">
      <c r="A111" s="27"/>
      <c r="B111" s="28"/>
      <c r="C111" s="28"/>
      <c r="D111" s="27"/>
      <c r="E111" s="29"/>
      <c r="F111" s="28"/>
      <c r="G111" s="26"/>
      <c r="H111" s="30"/>
      <c r="I111" s="30"/>
      <c r="J111" s="30"/>
    </row>
    <row r="112" spans="1:53" ht="21">
      <c r="A112" s="27"/>
      <c r="B112" s="28"/>
      <c r="C112" s="28"/>
      <c r="D112" s="27"/>
      <c r="E112" s="29"/>
      <c r="F112" s="28"/>
      <c r="G112" s="26"/>
      <c r="H112" s="31"/>
      <c r="I112" s="31"/>
      <c r="J112" s="32"/>
    </row>
    <row r="113" spans="1:10" ht="21">
      <c r="A113" s="27"/>
      <c r="B113" s="28"/>
      <c r="C113" s="28"/>
      <c r="D113" s="27"/>
      <c r="E113" s="29"/>
      <c r="F113" s="28"/>
      <c r="G113" s="27"/>
      <c r="H113" s="31"/>
      <c r="I113" s="175" t="s">
        <v>178</v>
      </c>
      <c r="J113" s="175"/>
    </row>
  </sheetData>
  <sortState ref="A29:GM55">
    <sortCondition ref="A29:A55"/>
  </sortState>
  <mergeCells count="32">
    <mergeCell ref="I113:J113"/>
    <mergeCell ref="B7:E9"/>
    <mergeCell ref="F1:J7"/>
    <mergeCell ref="F14:J15"/>
    <mergeCell ref="F8:J9"/>
    <mergeCell ref="A10:D11"/>
    <mergeCell ref="F10:J11"/>
    <mergeCell ref="G107:J107"/>
    <mergeCell ref="A12:A13"/>
    <mergeCell ref="C12:C13"/>
    <mergeCell ref="D12:D13"/>
    <mergeCell ref="F12:G13"/>
    <mergeCell ref="H12:I13"/>
    <mergeCell ref="J12:J13"/>
    <mergeCell ref="A14:A15"/>
    <mergeCell ref="C14:D15"/>
    <mergeCell ref="B5:E5"/>
    <mergeCell ref="A2:A3"/>
    <mergeCell ref="B6:E6"/>
    <mergeCell ref="D16:J16"/>
    <mergeCell ref="A108:B108"/>
    <mergeCell ref="H99:I99"/>
    <mergeCell ref="H104:I104"/>
    <mergeCell ref="C17:C18"/>
    <mergeCell ref="A100:I102"/>
    <mergeCell ref="H17:I17"/>
    <mergeCell ref="F17:F18"/>
    <mergeCell ref="A105:F105"/>
    <mergeCell ref="H106:J106"/>
    <mergeCell ref="G17:G18"/>
    <mergeCell ref="A104:F104"/>
    <mergeCell ref="E17:E18"/>
  </mergeCells>
  <phoneticPr fontId="15" type="noConversion"/>
  <printOptions horizontalCentered="1" verticalCentered="1"/>
  <pageMargins left="0" right="0" top="0" bottom="0.5" header="0.3" footer="0.3"/>
  <pageSetup scale="17"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E11"/>
  <sheetViews>
    <sheetView workbookViewId="0">
      <selection activeCell="E11" sqref="E11"/>
    </sheetView>
  </sheetViews>
  <sheetFormatPr defaultColWidth="11.42578125" defaultRowHeight="15"/>
  <sheetData>
    <row r="11" spans="5:5" ht="15.75">
      <c r="E11" s="16" t="s">
        <v>10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RKumar</dc:creator>
  <cp:lastModifiedBy>Sabrina Valencia</cp:lastModifiedBy>
  <cp:lastPrinted>2015-02-04T17:28:55Z</cp:lastPrinted>
  <dcterms:created xsi:type="dcterms:W3CDTF">2013-04-29T13:48:05Z</dcterms:created>
  <dcterms:modified xsi:type="dcterms:W3CDTF">2015-02-04T18:06:25Z</dcterms:modified>
</cp:coreProperties>
</file>